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8975" windowHeight="11190" activeTab="1"/>
  </bookViews>
  <sheets>
    <sheet name="Додаток 1" sheetId="1" r:id="rId1"/>
    <sheet name="Додаток 2" sheetId="2" r:id="rId2"/>
  </sheets>
  <externalReferences>
    <externalReference r:id="rId3"/>
  </externalReferences>
  <definedNames>
    <definedName name="отклонение" localSheetId="0">'[1]Вхідні дані'!#REF!</definedName>
    <definedName name="отклонение">#REF!</definedName>
    <definedName name="пдв" localSheetId="0">'[1]Вхідні дані'!#REF!</definedName>
    <definedName name="пдв">#REF!</definedName>
  </definedNames>
  <calcPr calcId="114210"/>
</workbook>
</file>

<file path=xl/calcChain.xml><?xml version="1.0" encoding="utf-8"?>
<calcChain xmlns="http://schemas.openxmlformats.org/spreadsheetml/2006/main">
  <c r="E29" i="2"/>
  <c r="E12"/>
  <c r="C12"/>
  <c r="E11"/>
</calcChain>
</file>

<file path=xl/comments1.xml><?xml version="1.0" encoding="utf-8"?>
<comments xmlns="http://schemas.openxmlformats.org/spreadsheetml/2006/main">
  <authors>
    <author>User</author>
  </authors>
  <commentList>
    <comment ref="C33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<sst xmlns="http://schemas.openxmlformats.org/spreadsheetml/2006/main" count="88" uniqueCount="73">
  <si>
    <t>Додаток № 1</t>
  </si>
  <si>
    <t>до рішення виконавчого комітету</t>
  </si>
  <si>
    <t>від _______________ 2017р. № _________</t>
  </si>
  <si>
    <t>Структура тарифів на теплову енергію</t>
  </si>
  <si>
    <t>Комунального підприємства "Дрогобичтеплоенерго" Дрогобицької міської ради</t>
  </si>
  <si>
    <t>без ПДВ</t>
  </si>
  <si>
    <t>№ з/п</t>
  </si>
  <si>
    <t>Назва статей витрат</t>
  </si>
  <si>
    <t>Для потреб населення</t>
  </si>
  <si>
    <t>Для потреб бюджетних установ</t>
  </si>
  <si>
    <t>Для потреб інших споживачів</t>
  </si>
  <si>
    <t>Для потреб релігійних організацій</t>
  </si>
  <si>
    <t>тис. грн.</t>
  </si>
  <si>
    <t>грн./Гкал</t>
  </si>
  <si>
    <t>1.</t>
  </si>
  <si>
    <t>Прямі витрати всього, в т. ч. :</t>
  </si>
  <si>
    <t>1.1</t>
  </si>
  <si>
    <t>Паливо на технологічні потреби</t>
  </si>
  <si>
    <t>1.2</t>
  </si>
  <si>
    <t>Електроенергія на технологічні потреби</t>
  </si>
  <si>
    <t>Водопостачання та водовідведення</t>
  </si>
  <si>
    <t>Амортизаційні відрахування</t>
  </si>
  <si>
    <t>Матеріали та інші матеріальні ресурси</t>
  </si>
  <si>
    <t xml:space="preserve">Прямі витрати на оплату праці </t>
  </si>
  <si>
    <t>Єдиний соціальний внесок</t>
  </si>
  <si>
    <t>Інші прямі витрати</t>
  </si>
  <si>
    <t>2.</t>
  </si>
  <si>
    <t>Загальновиробничі витрати</t>
  </si>
  <si>
    <t>3.</t>
  </si>
  <si>
    <t>Адміністративні витрати</t>
  </si>
  <si>
    <t xml:space="preserve">Повна собівартість теплової енергії </t>
  </si>
  <si>
    <t>Розрахунковий прибуток, в т. ч.:</t>
  </si>
  <si>
    <t>податок на прибуток</t>
  </si>
  <si>
    <t>на розвиток виробництва і виробничі інвестиції</t>
  </si>
  <si>
    <t>Вартість теплової енергії, в т. ч.:</t>
  </si>
  <si>
    <t>Виробництво теплової енергії</t>
  </si>
  <si>
    <t>Транспортування теплової енергії</t>
  </si>
  <si>
    <t>Постачання теплової енергії</t>
  </si>
  <si>
    <t>Обсяг реалізації теплової енергії, Гкал</t>
  </si>
  <si>
    <t>Рівень рентабельності,%</t>
  </si>
  <si>
    <t>Перший заступник міського голови                                                                                          І.Герман</t>
  </si>
  <si>
    <t>Візи:</t>
  </si>
  <si>
    <t>Директор КП "Дрогобичтеплоенерго" ДМР</t>
  </si>
  <si>
    <t>І.Хомяк</t>
  </si>
  <si>
    <t>Додаток № 2</t>
  </si>
  <si>
    <t>Структура тарифу на послугу з централізованого опалення, що надається населенню</t>
  </si>
  <si>
    <t>Комунальним підприємством "Дрогобичтеплоенерго" Дрогобицької міської ради</t>
  </si>
  <si>
    <t>Назва показника</t>
  </si>
  <si>
    <t>Послуга з централізованого опалення</t>
  </si>
  <si>
    <t>для абонентів житлових будинків з будинковими приладами обліку теплової енергії, грн./Гкал</t>
  </si>
  <si>
    <r>
      <t>для абонентів житлових будинків без будинкових приладів обліку теплової енергії, грн./м</t>
    </r>
    <r>
      <rPr>
        <sz val="10"/>
        <rFont val="Calibri"/>
        <family val="2"/>
        <charset val="204"/>
      </rPr>
      <t>²</t>
    </r>
    <r>
      <rPr>
        <sz val="10"/>
        <rFont val="Arial Cyr"/>
        <charset val="204"/>
      </rPr>
      <t xml:space="preserve"> в рік</t>
    </r>
  </si>
  <si>
    <t>Собівартість теплової енергії</t>
  </si>
  <si>
    <t>Витрати на утримання абонентської служби, в т. ч.:</t>
  </si>
  <si>
    <t>2.1</t>
  </si>
  <si>
    <t>витрати на оплату праці</t>
  </si>
  <si>
    <t>2.2</t>
  </si>
  <si>
    <t>єдиний соціальний внесок</t>
  </si>
  <si>
    <t>2.3</t>
  </si>
  <si>
    <t>амортизаційні нарахування</t>
  </si>
  <si>
    <t>3</t>
  </si>
  <si>
    <t>Послуги банку</t>
  </si>
  <si>
    <t>Повна планова собівартість з урахуванням послуг банку</t>
  </si>
  <si>
    <t>4</t>
  </si>
  <si>
    <t>4.1</t>
  </si>
  <si>
    <t>4.2</t>
  </si>
  <si>
    <t>Планований тариф на послугу</t>
  </si>
  <si>
    <t>Податок на додану вартість</t>
  </si>
  <si>
    <t>Планований тариф на послугу з ПДВ</t>
  </si>
  <si>
    <t>Планований тариф на послугу з централізованого опалення, грн./м кв. за місяць протягом опалювального періоду з ПДВ</t>
  </si>
  <si>
    <t>Планована тривалість опалювального періоду, діб</t>
  </si>
  <si>
    <t>Перший заступник міського голови</t>
  </si>
  <si>
    <t>І.Герман</t>
  </si>
  <si>
    <t>від 19,09, 2017р. № 211</t>
  </si>
</sst>
</file>

<file path=xl/styles.xml><?xml version="1.0" encoding="utf-8"?>
<styleSheet xmlns="http://schemas.openxmlformats.org/spreadsheetml/2006/main">
  <fonts count="31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0"/>
      <color indexed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b/>
      <sz val="12"/>
      <name val="Arial CE"/>
      <family val="2"/>
      <charset val="238"/>
    </font>
    <font>
      <sz val="11"/>
      <color indexed="10"/>
      <name val="Calibri"/>
      <family val="2"/>
      <charset val="204"/>
    </font>
    <font>
      <sz val="10"/>
      <name val="Calibri"/>
      <family val="2"/>
      <charset val="204"/>
    </font>
    <font>
      <b/>
      <sz val="8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3" borderId="0" applyNumberFormat="0" applyBorder="0" applyAlignment="0" applyProtection="0"/>
    <xf numFmtId="0" fontId="12" fillId="20" borderId="1" applyNumberFormat="0" applyAlignment="0" applyProtection="0"/>
    <xf numFmtId="0" fontId="13" fillId="21" borderId="2" applyNumberFormat="0" applyAlignment="0" applyProtection="0"/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7" borderId="1" applyNumberFormat="0" applyAlignment="0" applyProtection="0"/>
    <xf numFmtId="0" fontId="20" fillId="0" borderId="6" applyNumberFormat="0" applyFill="0" applyAlignment="0" applyProtection="0"/>
    <xf numFmtId="0" fontId="21" fillId="22" borderId="0" applyNumberFormat="0" applyBorder="0" applyAlignment="0" applyProtection="0"/>
    <xf numFmtId="0" fontId="1" fillId="0" borderId="0"/>
    <xf numFmtId="0" fontId="1" fillId="23" borderId="7" applyNumberFormat="0" applyFont="0" applyAlignment="0" applyProtection="0"/>
    <xf numFmtId="0" fontId="22" fillId="20" borderId="8" applyNumberFormat="0" applyAlignment="0" applyProtection="0"/>
    <xf numFmtId="0" fontId="23" fillId="0" borderId="0" applyNumberFormat="0" applyFill="0" applyBorder="0" applyAlignment="0" applyProtection="0"/>
    <xf numFmtId="0" fontId="24" fillId="0" borderId="9" applyNumberFormat="0" applyFill="0" applyAlignment="0" applyProtection="0"/>
    <xf numFmtId="0" fontId="25" fillId="0" borderId="0">
      <alignment horizontal="centerContinuous"/>
    </xf>
    <xf numFmtId="0" fontId="26" fillId="0" borderId="0" applyNumberFormat="0" applyFill="0" applyBorder="0" applyAlignment="0" applyProtection="0"/>
  </cellStyleXfs>
  <cellXfs count="131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0" fillId="0" borderId="0" xfId="0" applyAlignment="1"/>
    <xf numFmtId="0" fontId="6" fillId="0" borderId="0" xfId="0" applyFont="1"/>
    <xf numFmtId="0" fontId="2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/>
    </xf>
    <xf numFmtId="0" fontId="3" fillId="0" borderId="16" xfId="0" applyFont="1" applyBorder="1"/>
    <xf numFmtId="1" fontId="3" fillId="0" borderId="15" xfId="0" applyNumberFormat="1" applyFont="1" applyBorder="1" applyAlignment="1">
      <alignment horizontal="center"/>
    </xf>
    <xf numFmtId="2" fontId="3" fillId="0" borderId="17" xfId="0" applyNumberFormat="1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2" fontId="3" fillId="0" borderId="15" xfId="0" applyNumberFormat="1" applyFont="1" applyBorder="1" applyAlignment="1">
      <alignment horizontal="center"/>
    </xf>
    <xf numFmtId="49" fontId="2" fillId="0" borderId="18" xfId="0" applyNumberFormat="1" applyFont="1" applyBorder="1" applyAlignment="1">
      <alignment horizontal="center"/>
    </xf>
    <xf numFmtId="0" fontId="2" fillId="0" borderId="0" xfId="0" applyFont="1" applyBorder="1"/>
    <xf numFmtId="1" fontId="2" fillId="0" borderId="18" xfId="0" applyNumberFormat="1" applyFont="1" applyFill="1" applyBorder="1" applyAlignment="1">
      <alignment horizontal="center"/>
    </xf>
    <xf numFmtId="2" fontId="2" fillId="0" borderId="19" xfId="0" applyNumberFormat="1" applyFont="1" applyBorder="1" applyAlignment="1">
      <alignment horizontal="center"/>
    </xf>
    <xf numFmtId="1" fontId="2" fillId="0" borderId="18" xfId="0" applyNumberFormat="1" applyFont="1" applyBorder="1" applyAlignment="1">
      <alignment horizontal="center"/>
    </xf>
    <xf numFmtId="1" fontId="0" fillId="0" borderId="18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19" xfId="0" applyNumberFormat="1" applyBorder="1" applyAlignment="1">
      <alignment horizontal="center"/>
    </xf>
    <xf numFmtId="0" fontId="0" fillId="0" borderId="19" xfId="0" applyBorder="1" applyAlignment="1">
      <alignment horizontal="center"/>
    </xf>
    <xf numFmtId="0" fontId="2" fillId="0" borderId="0" xfId="0" applyFont="1" applyFill="1" applyBorder="1"/>
    <xf numFmtId="49" fontId="3" fillId="0" borderId="18" xfId="0" applyNumberFormat="1" applyFont="1" applyBorder="1" applyAlignment="1">
      <alignment horizontal="center"/>
    </xf>
    <xf numFmtId="0" fontId="3" fillId="0" borderId="0" xfId="0" applyFont="1" applyBorder="1"/>
    <xf numFmtId="1" fontId="3" fillId="0" borderId="18" xfId="0" applyNumberFormat="1" applyFont="1" applyBorder="1" applyAlignment="1">
      <alignment horizontal="center"/>
    </xf>
    <xf numFmtId="2" fontId="3" fillId="0" borderId="19" xfId="0" applyNumberFormat="1" applyFont="1" applyBorder="1" applyAlignment="1">
      <alignment horizontal="center"/>
    </xf>
    <xf numFmtId="1" fontId="6" fillId="0" borderId="18" xfId="0" applyNumberFormat="1" applyFont="1" applyBorder="1" applyAlignment="1">
      <alignment horizontal="center"/>
    </xf>
    <xf numFmtId="2" fontId="6" fillId="0" borderId="0" xfId="0" applyNumberFormat="1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49" fontId="6" fillId="0" borderId="18" xfId="0" applyNumberFormat="1" applyFont="1" applyBorder="1" applyAlignment="1">
      <alignment horizontal="center"/>
    </xf>
    <xf numFmtId="0" fontId="6" fillId="0" borderId="0" xfId="0" applyFont="1" applyBorder="1"/>
    <xf numFmtId="2" fontId="6" fillId="0" borderId="19" xfId="0" applyNumberFormat="1" applyFont="1" applyBorder="1" applyAlignment="1">
      <alignment horizontal="center"/>
    </xf>
    <xf numFmtId="0" fontId="6" fillId="0" borderId="0" xfId="0" applyFont="1" applyFill="1" applyBorder="1"/>
    <xf numFmtId="0" fontId="0" fillId="0" borderId="19" xfId="0" applyFont="1" applyBorder="1" applyAlignment="1">
      <alignment horizontal="center"/>
    </xf>
    <xf numFmtId="0" fontId="0" fillId="0" borderId="0" xfId="0" applyBorder="1"/>
    <xf numFmtId="1" fontId="0" fillId="0" borderId="18" xfId="0" applyNumberFormat="1" applyFont="1" applyBorder="1" applyAlignment="1">
      <alignment horizontal="center"/>
    </xf>
    <xf numFmtId="2" fontId="0" fillId="0" borderId="19" xfId="0" applyNumberFormat="1" applyFon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0" fontId="6" fillId="0" borderId="20" xfId="0" applyFont="1" applyBorder="1"/>
    <xf numFmtId="1" fontId="6" fillId="0" borderId="15" xfId="0" applyNumberFormat="1" applyFont="1" applyBorder="1" applyAlignment="1">
      <alignment horizontal="center"/>
    </xf>
    <xf numFmtId="2" fontId="6" fillId="0" borderId="17" xfId="0" applyNumberFormat="1" applyFont="1" applyBorder="1" applyAlignment="1">
      <alignment horizontal="center"/>
    </xf>
    <xf numFmtId="2" fontId="6" fillId="0" borderId="16" xfId="0" applyNumberFormat="1" applyFont="1" applyBorder="1" applyAlignment="1">
      <alignment horizontal="center"/>
    </xf>
    <xf numFmtId="0" fontId="6" fillId="0" borderId="21" xfId="0" applyFont="1" applyFill="1" applyBorder="1"/>
    <xf numFmtId="0" fontId="6" fillId="0" borderId="22" xfId="0" applyFont="1" applyFill="1" applyBorder="1"/>
    <xf numFmtId="1" fontId="6" fillId="0" borderId="23" xfId="0" applyNumberFormat="1" applyFont="1" applyBorder="1" applyAlignment="1">
      <alignment horizontal="center"/>
    </xf>
    <xf numFmtId="2" fontId="6" fillId="0" borderId="11" xfId="0" applyNumberFormat="1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0" xfId="0" applyFont="1" applyFill="1" applyBorder="1" applyAlignment="1">
      <alignment wrapText="1"/>
    </xf>
    <xf numFmtId="1" fontId="6" fillId="0" borderId="19" xfId="0" applyNumberFormat="1" applyFont="1" applyBorder="1" applyAlignment="1">
      <alignment horizontal="center"/>
    </xf>
    <xf numFmtId="1" fontId="6" fillId="0" borderId="0" xfId="0" applyNumberFormat="1" applyFont="1" applyBorder="1" applyAlignment="1">
      <alignment horizontal="center"/>
    </xf>
    <xf numFmtId="1" fontId="6" fillId="0" borderId="19" xfId="0" applyNumberFormat="1" applyFont="1" applyBorder="1"/>
    <xf numFmtId="49" fontId="3" fillId="0" borderId="23" xfId="0" applyNumberFormat="1" applyFont="1" applyBorder="1" applyAlignment="1">
      <alignment horizontal="center"/>
    </xf>
    <xf numFmtId="0" fontId="3" fillId="0" borderId="12" xfId="0" applyFont="1" applyBorder="1"/>
    <xf numFmtId="2" fontId="3" fillId="0" borderId="23" xfId="0" applyNumberFormat="1" applyFont="1" applyBorder="1" applyAlignment="1">
      <alignment horizontal="center"/>
    </xf>
    <xf numFmtId="2" fontId="3" fillId="0" borderId="11" xfId="0" applyNumberFormat="1" applyFont="1" applyBorder="1" applyAlignment="1">
      <alignment horizontal="center"/>
    </xf>
    <xf numFmtId="2" fontId="6" fillId="0" borderId="23" xfId="0" applyNumberFormat="1" applyFont="1" applyBorder="1" applyAlignment="1">
      <alignment horizontal="center"/>
    </xf>
    <xf numFmtId="2" fontId="6" fillId="0" borderId="12" xfId="0" applyNumberFormat="1" applyFont="1" applyBorder="1" applyAlignment="1">
      <alignment horizontal="center"/>
    </xf>
    <xf numFmtId="2" fontId="6" fillId="0" borderId="11" xfId="0" applyNumberFormat="1" applyFont="1" applyBorder="1"/>
    <xf numFmtId="0" fontId="6" fillId="0" borderId="0" xfId="0" applyFont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0" fillId="0" borderId="21" xfId="0" applyBorder="1"/>
    <xf numFmtId="0" fontId="0" fillId="0" borderId="18" xfId="0" applyBorder="1"/>
    <xf numFmtId="0" fontId="0" fillId="0" borderId="18" xfId="0" applyBorder="1" applyAlignment="1">
      <alignment wrapText="1"/>
    </xf>
    <xf numFmtId="49" fontId="0" fillId="0" borderId="21" xfId="0" applyNumberFormat="1" applyBorder="1"/>
    <xf numFmtId="0" fontId="6" fillId="0" borderId="18" xfId="0" applyFont="1" applyBorder="1"/>
    <xf numFmtId="49" fontId="0" fillId="0" borderId="22" xfId="0" applyNumberFormat="1" applyBorder="1"/>
    <xf numFmtId="0" fontId="0" fillId="0" borderId="23" xfId="0" applyBorder="1" applyAlignment="1">
      <alignment wrapText="1"/>
    </xf>
    <xf numFmtId="0" fontId="8" fillId="0" borderId="21" xfId="0" applyFont="1" applyBorder="1" applyAlignment="1"/>
    <xf numFmtId="0" fontId="4" fillId="0" borderId="0" xfId="0" applyFont="1" applyAlignment="1">
      <alignment horizontal="center"/>
    </xf>
    <xf numFmtId="0" fontId="0" fillId="0" borderId="0" xfId="0" applyAlignment="1"/>
    <xf numFmtId="0" fontId="3" fillId="0" borderId="0" xfId="0" applyFont="1" applyAlignment="1">
      <alignment horizontal="left"/>
    </xf>
    <xf numFmtId="0" fontId="2" fillId="0" borderId="0" xfId="0" applyFont="1" applyAlignment="1"/>
    <xf numFmtId="0" fontId="2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2" fillId="0" borderId="15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24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0" xfId="0" applyFont="1" applyAlignment="1"/>
    <xf numFmtId="0" fontId="0" fillId="0" borderId="20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20" xfId="0" applyFont="1" applyBorder="1" applyAlignment="1">
      <alignment horizontal="center" wrapText="1"/>
    </xf>
    <xf numFmtId="0" fontId="0" fillId="0" borderId="17" xfId="0" applyFon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19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0" fillId="0" borderId="21" xfId="0" applyFont="1" applyFill="1" applyBorder="1" applyAlignment="1"/>
    <xf numFmtId="0" fontId="0" fillId="0" borderId="19" xfId="0" applyFont="1" applyFill="1" applyBorder="1" applyAlignment="1"/>
    <xf numFmtId="0" fontId="0" fillId="0" borderId="0" xfId="0" applyFill="1" applyBorder="1" applyAlignment="1"/>
    <xf numFmtId="0" fontId="0" fillId="0" borderId="19" xfId="0" applyFill="1" applyBorder="1" applyAlignment="1"/>
    <xf numFmtId="0" fontId="28" fillId="0" borderId="24" xfId="0" applyFont="1" applyBorder="1" applyAlignment="1">
      <alignment horizontal="center"/>
    </xf>
    <xf numFmtId="0" fontId="28" fillId="0" borderId="14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0" fillId="0" borderId="21" xfId="0" applyFont="1" applyBorder="1" applyAlignment="1"/>
    <xf numFmtId="0" fontId="0" fillId="0" borderId="19" xfId="0" applyFont="1" applyBorder="1" applyAlignment="1"/>
    <xf numFmtId="2" fontId="0" fillId="0" borderId="0" xfId="0" applyNumberFormat="1" applyBorder="1" applyAlignment="1"/>
    <xf numFmtId="2" fontId="0" fillId="0" borderId="19" xfId="0" applyNumberFormat="1" applyBorder="1" applyAlignment="1"/>
    <xf numFmtId="0" fontId="0" fillId="0" borderId="0" xfId="0" applyBorder="1" applyAlignment="1"/>
    <xf numFmtId="0" fontId="0" fillId="0" borderId="19" xfId="0" applyBorder="1" applyAlignment="1"/>
    <xf numFmtId="2" fontId="6" fillId="0" borderId="21" xfId="0" applyNumberFormat="1" applyFont="1" applyFill="1" applyBorder="1" applyAlignment="1"/>
    <xf numFmtId="2" fontId="6" fillId="0" borderId="19" xfId="0" applyNumberFormat="1" applyFont="1" applyFill="1" applyBorder="1" applyAlignment="1"/>
    <xf numFmtId="0" fontId="6" fillId="0" borderId="21" xfId="0" applyFont="1" applyBorder="1" applyAlignment="1"/>
    <xf numFmtId="0" fontId="6" fillId="0" borderId="19" xfId="0" applyFont="1" applyBorder="1" applyAlignment="1"/>
    <xf numFmtId="0" fontId="0" fillId="0" borderId="22" xfId="0" applyFont="1" applyBorder="1" applyAlignment="1"/>
    <xf numFmtId="0" fontId="0" fillId="0" borderId="11" xfId="0" applyFont="1" applyBorder="1" applyAlignment="1"/>
    <xf numFmtId="0" fontId="0" fillId="0" borderId="12" xfId="0" applyBorder="1" applyAlignment="1"/>
    <xf numFmtId="0" fontId="0" fillId="0" borderId="11" xfId="0" applyBorder="1" applyAlignment="1"/>
    <xf numFmtId="2" fontId="6" fillId="0" borderId="0" xfId="0" applyNumberFormat="1" applyFont="1" applyBorder="1" applyAlignment="1"/>
    <xf numFmtId="2" fontId="6" fillId="0" borderId="19" xfId="0" applyNumberFormat="1" applyFont="1" applyBorder="1" applyAlignment="1"/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rmal_Tarif_Xmelnizki" xfId="37"/>
    <cellStyle name="Note" xfId="38"/>
    <cellStyle name="Output" xfId="39"/>
    <cellStyle name="Title" xfId="40"/>
    <cellStyle name="Total" xfId="41"/>
    <cellStyle name="Tytuі" xfId="42"/>
    <cellStyle name="Warning Text" xfId="43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6;&#1110;&#1096;&#1077;&#1085;&#1085;&#1103;/2017/14_09_17/&#1076;&#1086;&#1076;&#1072;&#1090;&#1082;&#1086;&#1074;&#1110;/&#1052;&#1086;&#1080;%20&#1076;&#1086;&#1082;&#1091;&#1084;&#1077;&#1085;&#1090;&#1099;/2017/&#1058;&#1040;&#1056;&#1048;&#1060;&#1048;%202017-2018/1_2st_Tarif_Teplo_Drogobych_2008-2009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Коригування (2011-12)"/>
      <sheetName val="Бюджет,Інші (Нак300)"/>
      <sheetName val="Коригування (5)"/>
      <sheetName val="Коригування (4)"/>
      <sheetName val="Коригування (3)"/>
      <sheetName val="Населення (Нак 300)"/>
      <sheetName val="Коригування (2)"/>
      <sheetName val="Коригування"/>
      <sheetName val="Зведений (грудень)"/>
      <sheetName val="Зведений (листопад)"/>
      <sheetName val="Зведений (жовтень)"/>
      <sheetName val="1Гкал в % 08-09 (2)"/>
      <sheetName val="1Гкал в % 08-09"/>
      <sheetName val="1Гкал з грудня (2)"/>
      <sheetName val="1Гкал з грудня"/>
      <sheetName val="1Гкал (25.02.09 №37)"/>
      <sheetName val="1Гкал  (26.12.08 №428)"/>
      <sheetName val="1Гкал  (31.10.08 №308)"/>
      <sheetName val="1Гкал з листопада"/>
      <sheetName val="1Гкал з жовтня (2)"/>
      <sheetName val="1Гкал з жовтня"/>
      <sheetName val="1Гкал Інші (01.01.2011)"/>
      <sheetName val="1Гкал Інші (проект)"/>
      <sheetName val="1Гкал Інші (25.02.09 №37)"/>
      <sheetName val="1Гкал Інші (26.12.08 №428) "/>
      <sheetName val="1Гкал Інші (31.10.08 №308)"/>
      <sheetName val="1Гкал Інші"/>
      <sheetName val="1Гкал Козлов.(25.02.09 №37) (7)"/>
      <sheetName val="1Гкал Козлов.(25.02.09 №37) (6)"/>
      <sheetName val="1Гкал Козлов.(25.02.09 №37) (5)"/>
      <sheetName val="1Гкал Козлов.(25.02.09 №37) (4)"/>
      <sheetName val="1Гкал Козлов.(25.02.09 №37) (3)"/>
      <sheetName val="1Гкал Козлов.(25.02.09 №37) (2)"/>
      <sheetName val="1Гкал Козлов.(25.02.09 №37)"/>
      <sheetName val="1Гкал Лазня (25.02.09 №37)"/>
      <sheetName val="1Гкал Лазня (26.12.08 №428)"/>
      <sheetName val="1Гкал Лазня (31.10.08 №308)"/>
      <sheetName val="1Гкал Лазня"/>
      <sheetName val="1Гкал Бюджет(НКРЕ)01.01.11"/>
      <sheetName val="1Гкал Бюджет(проект)"/>
      <sheetName val="1Гкал Бюджет(25.02.09 №37)"/>
      <sheetName val="1Гкал Бюджет(26.12.08 №428)"/>
      <sheetName val="1Гкал Бюджет (31.10.08 №308)"/>
      <sheetName val="1Гкал Бюджет"/>
      <sheetName val="1Гкал Населення (грудень) (2)"/>
      <sheetName val="1Гкал Населення (грудень)"/>
      <sheetName val="1Гкал Населення (проект)"/>
      <sheetName val="1Гкал Населення (висновХІІ 2008"/>
      <sheetName val="1Гкал Населення (31.10.08 № (2)"/>
      <sheetName val="1Гкал Населення (31.10.08 №308)"/>
      <sheetName val="1Гкал Населення (листопад)"/>
      <sheetName val="1Гкал Населення (жовтень) (2)"/>
      <sheetName val="1Гкал Населення (жовтень)"/>
      <sheetName val="Зміст2008-09"/>
      <sheetName val="Зміст"/>
      <sheetName val="Лист1"/>
      <sheetName val="Дод2(НКРЕ)"/>
      <sheetName val="Дод3(НКРЕ)"/>
      <sheetName val="Дод 4(НКРЕ)"/>
      <sheetName val="Дод 5(НКРЕ) "/>
      <sheetName val="Дод 6(НКРЕ) "/>
      <sheetName val="Дод 7(НКРЕ)"/>
      <sheetName val="Дод8(НКРЕ)"/>
      <sheetName val="Дод 9(НКРЕ)"/>
      <sheetName val="ЗП_Адміністр (НКРЕ)"/>
      <sheetName val="Вхідні дані 2011-12"/>
      <sheetName val="Вхідні дані2008-09"/>
      <sheetName val="Вхідні дані"/>
      <sheetName val="обсяги послуг навант 2011-12"/>
      <sheetName val="обсяги послуг навант 2008-09"/>
      <sheetName val="Обсяги послуг_навантаж"/>
      <sheetName val="Бази розподілу витрат_2ст"/>
      <sheetName val="Проект доходів 2008 (2)"/>
      <sheetName val="Проект доходів 2008-09(з грудн)"/>
      <sheetName val="Проект доходів 2008-09(з листо)"/>
      <sheetName val="Проект доходів 2008-09(з жовтн)"/>
      <sheetName val="Проект доходів_1ст"/>
      <sheetName val="Проект тарифів_1ст"/>
      <sheetName val="Розрах податку на Пр (з гру (2)"/>
      <sheetName val="Розрах податку на Пр (з грудня)"/>
      <sheetName val="В Антимонопольний"/>
      <sheetName val="Розрах податку на Пр (з лис (2)"/>
      <sheetName val="Розрах податку на Пр (з листоп)"/>
      <sheetName val="Розрах податку на Пр (з жов (2)"/>
      <sheetName val="Розрах податку на Пр (з жовтня)"/>
      <sheetName val="Проект тарифів2008-09(з гру (2)"/>
      <sheetName val="Проект тарифів2008-09(з грудня)"/>
      <sheetName val="Проект тарифів2008-09(з лис (2)"/>
      <sheetName val="Проект тарифів2008-09(з листоп)"/>
      <sheetName val="Проект тарифів2008-09(з жов (2)"/>
      <sheetName val="Проект тарифів2008-09(з жовтня)"/>
      <sheetName val="Витрати 2008-09 з гр(по гру (2)"/>
      <sheetName val="Витрати 2008-09 з гр(по групах)"/>
      <sheetName val="Витрати 2008-09 з ли(по гру (2)"/>
      <sheetName val="Витрати 2008-09 з ли(по групах)"/>
      <sheetName val="Витрати 2008-09 з жо(по гру (2)"/>
      <sheetName val="Лист2"/>
      <sheetName val="Витрати 2008-09 з жо(по групах)"/>
      <sheetName val="Витрати всього 2011 (2)"/>
      <sheetName val="Витрати всього 2011"/>
      <sheetName val="Витрати всього 2008-09 з гр (2)"/>
      <sheetName val="Витрати всього 2008-09 з грудня"/>
      <sheetName val="Витрати всього 2008-09 з ли (2)"/>
      <sheetName val="Витрати всього 2008-09 з листоп"/>
      <sheetName val="Витрати всього 2008-09 з жо (2)"/>
      <sheetName val="Витрати всього 2008-09 з жовтня"/>
      <sheetName val="Витрати всього_1ст"/>
      <sheetName val="Проект доходів_2ст"/>
      <sheetName val="Проект тарифів_2ст"/>
      <sheetName val="Вартість_2ст"/>
      <sheetName val="Собівартість_2ст"/>
      <sheetName val="Витрати всього_2ст"/>
      <sheetName val="Прямі 2008-09 з грудня"/>
      <sheetName val="Прямі 2008-09 з листопада"/>
      <sheetName val="Прямі 2008-09 з жовтня"/>
      <sheetName val="Прямі"/>
      <sheetName val="Загальновиробничі 2008-09 (гру)"/>
      <sheetName val="Загальновиробничі 2008-09"/>
      <sheetName val="Загальновиробничі"/>
      <sheetName val="Адміністративні 2008-09 (груде)"/>
      <sheetName val="Адміністративні 2008-09"/>
      <sheetName val="Адміністративні"/>
      <sheetName val="Збут 2008-09 (грудень)"/>
      <sheetName val="Збут 2008-09"/>
      <sheetName val="Збут"/>
      <sheetName val="Інші_операц"/>
      <sheetName val="Паливо 2011-12"/>
      <sheetName val="Паливо 2011 (2)"/>
      <sheetName val="Паливо 2011"/>
      <sheetName val="Паливо 2008-09"/>
      <sheetName val="Паливо_1ст"/>
      <sheetName val="Паливо_2ст"/>
      <sheetName val="Електр енерг 2011-12"/>
      <sheetName val="Електр енерг 2008-09"/>
      <sheetName val="Електр_енерг_1ст"/>
      <sheetName val="Електр_енерг_2ст"/>
      <sheetName val="Вода Водовід 2011-12"/>
      <sheetName val="Вода Водовід 2008-09"/>
      <sheetName val="Вода_Водовід"/>
      <sheetName val="Мат витр 2008-09"/>
      <sheetName val="Мат_витр"/>
      <sheetName val="Амортизац 2009-10"/>
      <sheetName val="Амортизац 2008-09"/>
      <sheetName val="Амортизац 2006"/>
      <sheetName val="Амортизац_2004"/>
      <sheetName val="Амортизац_2005 "/>
      <sheetName val="ЗП середньоміс 2008-09"/>
      <sheetName val="ЗП Всього по під-ву2008-09 (гр)"/>
      <sheetName val="ЗП Всього по під-ву2008-09"/>
      <sheetName val="ЗП_Всього по під-ву"/>
      <sheetName val="ЗП Виробнич2008-09 (грудень)"/>
      <sheetName val="ЗП Виробнич2008-09"/>
      <sheetName val="ЗП_Виробнич"/>
      <sheetName val="ЗП Загальновир2008-09 (грудень)"/>
      <sheetName val="ЗП Загальновир2008-09"/>
      <sheetName val="ЗП_Загальновир"/>
      <sheetName val="ЗП Адміністр2008-09 (грудень)"/>
      <sheetName val="ЗП Адміністр2008-09"/>
      <sheetName val="ЗП_Адміністр"/>
      <sheetName val="ЗП Збут2008-09 (грудень)"/>
      <sheetName val="ЗП Збут2008-09"/>
      <sheetName val="ЗП_Збут"/>
      <sheetName val="Чисельн працівн2008-09 (3)"/>
      <sheetName val="Чисельн працівн2008-09 (2)"/>
      <sheetName val="Чисельн працівн2008-09"/>
      <sheetName val="Чисельн_працівн"/>
      <sheetName val="Комун посл 2008-09"/>
      <sheetName val="Комунальн_посл"/>
      <sheetName val="Зв'язок 2008-09"/>
      <sheetName val="Зв'язок"/>
      <sheetName val="Под Збори 2008-09"/>
      <sheetName val="Подат_Збори"/>
      <sheetName val="Фін витр 2008-09"/>
      <sheetName val="Фін_витр"/>
      <sheetName val="ремонти 2008-09"/>
      <sheetName val="Ремонт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0"/>
  </sheetPr>
  <dimension ref="A1:K43"/>
  <sheetViews>
    <sheetView workbookViewId="0">
      <selection activeCell="A6" sqref="A6:J6"/>
    </sheetView>
  </sheetViews>
  <sheetFormatPr defaultRowHeight="12.75"/>
  <cols>
    <col min="1" max="1" width="4.140625" customWidth="1"/>
    <col min="2" max="2" width="44.28515625" customWidth="1"/>
    <col min="3" max="3" width="11.5703125" customWidth="1"/>
    <col min="4" max="4" width="12.140625" customWidth="1"/>
    <col min="5" max="5" width="11.140625" customWidth="1"/>
    <col min="6" max="6" width="10.7109375" customWidth="1"/>
    <col min="7" max="7" width="12" customWidth="1"/>
    <col min="8" max="8" width="11.5703125" customWidth="1"/>
  </cols>
  <sheetData>
    <row r="1" spans="1:11">
      <c r="A1" s="1"/>
      <c r="B1" s="1"/>
      <c r="C1" s="1"/>
      <c r="D1" s="79"/>
      <c r="E1" s="79"/>
      <c r="F1" s="79"/>
      <c r="G1" s="78" t="s">
        <v>0</v>
      </c>
      <c r="H1" s="78"/>
      <c r="I1" s="78"/>
      <c r="J1" s="78"/>
    </row>
    <row r="2" spans="1:11">
      <c r="A2" s="1"/>
      <c r="B2" s="1"/>
      <c r="C2" s="1"/>
      <c r="D2" s="2"/>
      <c r="E2" s="2"/>
      <c r="F2" s="2"/>
      <c r="G2" s="2" t="s">
        <v>1</v>
      </c>
      <c r="H2" s="2"/>
      <c r="I2" s="2"/>
      <c r="J2" s="3"/>
    </row>
    <row r="3" spans="1:11">
      <c r="A3" s="1"/>
      <c r="B3" s="1"/>
      <c r="C3" s="1"/>
      <c r="D3" s="80"/>
      <c r="E3" s="80"/>
      <c r="F3" s="80"/>
      <c r="G3" s="80" t="s">
        <v>2</v>
      </c>
      <c r="H3" s="80"/>
      <c r="I3" s="80"/>
    </row>
    <row r="4" spans="1:11">
      <c r="A4" s="1"/>
      <c r="B4" s="1"/>
      <c r="C4" s="1"/>
      <c r="D4" s="81"/>
      <c r="E4" s="81"/>
      <c r="F4" s="81"/>
    </row>
    <row r="5" spans="1:11" ht="15.75">
      <c r="A5" s="77" t="s">
        <v>3</v>
      </c>
      <c r="B5" s="77"/>
      <c r="C5" s="77"/>
      <c r="D5" s="77"/>
      <c r="E5" s="77"/>
      <c r="F5" s="77"/>
      <c r="G5" s="78"/>
      <c r="H5" s="78"/>
      <c r="I5" s="78"/>
      <c r="J5" s="78"/>
    </row>
    <row r="6" spans="1:11" ht="15.75">
      <c r="A6" s="82" t="s">
        <v>4</v>
      </c>
      <c r="B6" s="82"/>
      <c r="C6" s="82"/>
      <c r="D6" s="82"/>
      <c r="E6" s="82"/>
      <c r="F6" s="82"/>
      <c r="G6" s="78"/>
      <c r="H6" s="78"/>
      <c r="I6" s="78"/>
      <c r="J6" s="78"/>
    </row>
    <row r="7" spans="1:11" ht="15.75" thickBot="1">
      <c r="A7" s="83"/>
      <c r="B7" s="83"/>
      <c r="C7" s="83"/>
      <c r="D7" s="83"/>
      <c r="E7" s="83"/>
      <c r="F7" s="83"/>
      <c r="G7" s="4"/>
      <c r="I7" s="4" t="s">
        <v>5</v>
      </c>
    </row>
    <row r="8" spans="1:11" ht="45.75" customHeight="1" thickBot="1">
      <c r="A8" s="84" t="s">
        <v>6</v>
      </c>
      <c r="B8" s="86" t="s">
        <v>7</v>
      </c>
      <c r="C8" s="88" t="s">
        <v>8</v>
      </c>
      <c r="D8" s="89"/>
      <c r="E8" s="90" t="s">
        <v>9</v>
      </c>
      <c r="F8" s="90"/>
      <c r="G8" s="91" t="s">
        <v>10</v>
      </c>
      <c r="H8" s="92"/>
      <c r="I8" s="93" t="s">
        <v>11</v>
      </c>
      <c r="J8" s="92"/>
    </row>
    <row r="9" spans="1:11" ht="15.75" customHeight="1" thickBot="1">
      <c r="A9" s="85"/>
      <c r="B9" s="87"/>
      <c r="C9" s="5" t="s">
        <v>12</v>
      </c>
      <c r="D9" s="6" t="s">
        <v>13</v>
      </c>
      <c r="E9" s="5" t="s">
        <v>12</v>
      </c>
      <c r="F9" s="7" t="s">
        <v>13</v>
      </c>
      <c r="G9" s="5" t="s">
        <v>12</v>
      </c>
      <c r="H9" s="6" t="s">
        <v>13</v>
      </c>
      <c r="I9" s="5" t="s">
        <v>12</v>
      </c>
      <c r="J9" s="6" t="s">
        <v>13</v>
      </c>
    </row>
    <row r="10" spans="1:11" ht="11.25" customHeight="1" thickBot="1">
      <c r="A10" s="8">
        <v>1</v>
      </c>
      <c r="B10" s="9">
        <v>2</v>
      </c>
      <c r="C10" s="10">
        <v>3</v>
      </c>
      <c r="D10" s="11">
        <v>4</v>
      </c>
      <c r="E10" s="10">
        <v>5</v>
      </c>
      <c r="F10" s="12">
        <v>6</v>
      </c>
      <c r="G10" s="10">
        <v>7</v>
      </c>
      <c r="H10" s="11">
        <v>8</v>
      </c>
      <c r="I10" s="10">
        <v>9</v>
      </c>
      <c r="J10" s="11">
        <v>10</v>
      </c>
    </row>
    <row r="11" spans="1:11" ht="16.5" customHeight="1">
      <c r="A11" s="13" t="s">
        <v>14</v>
      </c>
      <c r="B11" s="14" t="s">
        <v>15</v>
      </c>
      <c r="C11" s="15">
        <v>42689.473223975081</v>
      </c>
      <c r="D11" s="16">
        <v>1125.9515442916688</v>
      </c>
      <c r="E11" s="15">
        <v>29283.608297157891</v>
      </c>
      <c r="F11" s="16">
        <v>1539.5717015090936</v>
      </c>
      <c r="G11" s="15">
        <v>2533.8093254234095</v>
      </c>
      <c r="H11" s="17">
        <v>1539.5674445049215</v>
      </c>
      <c r="I11" s="18">
        <v>15.436073798956523</v>
      </c>
      <c r="J11" s="16">
        <v>678.50873841567147</v>
      </c>
      <c r="K11" s="76"/>
    </row>
    <row r="12" spans="1:11">
      <c r="A12" s="19" t="s">
        <v>16</v>
      </c>
      <c r="B12" s="20" t="s">
        <v>17</v>
      </c>
      <c r="C12" s="21">
        <v>34782.522562612176</v>
      </c>
      <c r="D12" s="22">
        <v>917.40262964262081</v>
      </c>
      <c r="E12" s="23">
        <v>25316.87864020592</v>
      </c>
      <c r="F12" s="22">
        <v>1331.0227868600459</v>
      </c>
      <c r="G12" s="24">
        <v>2192.8277839985226</v>
      </c>
      <c r="H12" s="25">
        <v>1331.0274445049215</v>
      </c>
      <c r="I12" s="24">
        <v>10.691788798956523</v>
      </c>
      <c r="J12" s="26">
        <v>469.96873841567134</v>
      </c>
    </row>
    <row r="13" spans="1:11">
      <c r="A13" s="19" t="s">
        <v>18</v>
      </c>
      <c r="B13" s="20" t="s">
        <v>19</v>
      </c>
      <c r="C13" s="21">
        <v>2854.6715112553652</v>
      </c>
      <c r="D13" s="22">
        <v>75.293077046878452</v>
      </c>
      <c r="E13" s="23">
        <v>1432.1210071393966</v>
      </c>
      <c r="F13" s="22">
        <v>75.293077046878452</v>
      </c>
      <c r="G13" s="24">
        <v>124.04308564242081</v>
      </c>
      <c r="H13" s="25">
        <v>75.290000000000006</v>
      </c>
      <c r="I13" s="24">
        <v>1.7128475000000001</v>
      </c>
      <c r="J13" s="27">
        <v>75.290000000000006</v>
      </c>
    </row>
    <row r="14" spans="1:11">
      <c r="A14" s="19"/>
      <c r="B14" s="20" t="s">
        <v>20</v>
      </c>
      <c r="C14" s="21">
        <v>245.07592315403969</v>
      </c>
      <c r="D14" s="22">
        <v>6.4639732773517338</v>
      </c>
      <c r="E14" s="23">
        <v>122.94877939866191</v>
      </c>
      <c r="F14" s="22">
        <v>6.4639732773517338</v>
      </c>
      <c r="G14" s="24">
        <v>10.649202055238661</v>
      </c>
      <c r="H14" s="25">
        <v>6.46</v>
      </c>
      <c r="I14" s="24">
        <v>0.14696500000000001</v>
      </c>
      <c r="J14" s="27">
        <v>6.46</v>
      </c>
    </row>
    <row r="15" spans="1:11">
      <c r="A15" s="19"/>
      <c r="B15" s="28" t="s">
        <v>21</v>
      </c>
      <c r="C15" s="23">
        <v>439.08084981529726</v>
      </c>
      <c r="D15" s="22">
        <v>11.580929057723262</v>
      </c>
      <c r="E15" s="23">
        <v>220.27645085391217</v>
      </c>
      <c r="F15" s="22">
        <v>11.580929057723262</v>
      </c>
      <c r="G15" s="24">
        <v>19.07923319472734</v>
      </c>
      <c r="H15" s="25">
        <v>11.58</v>
      </c>
      <c r="I15" s="24">
        <v>0.26344499999999998</v>
      </c>
      <c r="J15" s="27">
        <v>11.58</v>
      </c>
    </row>
    <row r="16" spans="1:11">
      <c r="A16" s="19"/>
      <c r="B16" s="20" t="s">
        <v>22</v>
      </c>
      <c r="C16" s="23">
        <v>509.57923955003565</v>
      </c>
      <c r="D16" s="22">
        <v>13.440351645944023</v>
      </c>
      <c r="E16" s="23">
        <v>255.64382132387576</v>
      </c>
      <c r="F16" s="22">
        <v>13.440351645944023</v>
      </c>
      <c r="G16" s="24">
        <v>22.1425761261434</v>
      </c>
      <c r="H16" s="25">
        <v>13.44</v>
      </c>
      <c r="I16" s="24">
        <v>0.30575999999999998</v>
      </c>
      <c r="J16" s="27">
        <v>13.44</v>
      </c>
    </row>
    <row r="17" spans="1:10">
      <c r="A17" s="19"/>
      <c r="B17" s="20" t="s">
        <v>23</v>
      </c>
      <c r="C17" s="23">
        <v>3084.6933844177383</v>
      </c>
      <c r="D17" s="22">
        <v>81.359993870827012</v>
      </c>
      <c r="E17" s="23">
        <v>1547.5175266193291</v>
      </c>
      <c r="F17" s="22">
        <v>81.359993870826997</v>
      </c>
      <c r="G17" s="24">
        <v>134.03814910237134</v>
      </c>
      <c r="H17" s="25">
        <v>81.36</v>
      </c>
      <c r="I17" s="24">
        <v>1.85094</v>
      </c>
      <c r="J17" s="27">
        <v>81.36</v>
      </c>
    </row>
    <row r="18" spans="1:10">
      <c r="A18" s="19"/>
      <c r="B18" s="20" t="s">
        <v>24</v>
      </c>
      <c r="C18" s="23">
        <v>678.63254457190237</v>
      </c>
      <c r="D18" s="22">
        <v>17.899198651581944</v>
      </c>
      <c r="E18" s="23">
        <v>340.4538558562524</v>
      </c>
      <c r="F18" s="22">
        <v>17.899198651581941</v>
      </c>
      <c r="G18" s="24">
        <v>29.009238632223632</v>
      </c>
      <c r="H18" s="25">
        <v>17.899999999999999</v>
      </c>
      <c r="I18" s="24">
        <v>0.40722499999999995</v>
      </c>
      <c r="J18" s="26">
        <v>17.899999999999999</v>
      </c>
    </row>
    <row r="19" spans="1:10">
      <c r="A19" s="19"/>
      <c r="B19" s="20" t="s">
        <v>25</v>
      </c>
      <c r="C19" s="23">
        <v>95.217208598519889</v>
      </c>
      <c r="D19" s="22">
        <v>2.5113910987412846</v>
      </c>
      <c r="E19" s="23">
        <v>47.768215760540436</v>
      </c>
      <c r="F19" s="22">
        <v>2.5113910987412842</v>
      </c>
      <c r="G19" s="24">
        <v>2.020056671761612</v>
      </c>
      <c r="H19" s="25">
        <v>2.5099999999999998</v>
      </c>
      <c r="I19" s="24">
        <v>5.7102499999999994E-2</v>
      </c>
      <c r="J19" s="27">
        <v>2.5099999999999998</v>
      </c>
    </row>
    <row r="20" spans="1:10">
      <c r="A20" s="29" t="s">
        <v>26</v>
      </c>
      <c r="B20" s="30" t="s">
        <v>27</v>
      </c>
      <c r="C20" s="31">
        <v>7614.7650155103729</v>
      </c>
      <c r="D20" s="32">
        <v>200.84240401956669</v>
      </c>
      <c r="E20" s="31">
        <v>3820.1470467426484</v>
      </c>
      <c r="F20" s="32">
        <v>200.84240401956663</v>
      </c>
      <c r="G20" s="33">
        <v>330.88183535011541</v>
      </c>
      <c r="H20" s="34">
        <v>200.84240401956663</v>
      </c>
      <c r="I20" s="33">
        <v>4.5497725000000004</v>
      </c>
      <c r="J20" s="35">
        <v>199.99</v>
      </c>
    </row>
    <row r="21" spans="1:10">
      <c r="A21" s="36" t="s">
        <v>28</v>
      </c>
      <c r="B21" s="37" t="s">
        <v>29</v>
      </c>
      <c r="C21" s="33">
        <v>1938.7097382246588</v>
      </c>
      <c r="D21" s="38">
        <v>51.13422721884055</v>
      </c>
      <c r="E21" s="33">
        <v>972.60470492322247</v>
      </c>
      <c r="F21" s="38">
        <v>51.134227218840543</v>
      </c>
      <c r="G21" s="33">
        <v>84.242105316223203</v>
      </c>
      <c r="H21" s="34">
        <v>51.13</v>
      </c>
      <c r="I21" s="33">
        <v>1.1632074999999999</v>
      </c>
      <c r="J21" s="35">
        <v>51.13</v>
      </c>
    </row>
    <row r="22" spans="1:10">
      <c r="A22" s="19"/>
      <c r="B22" s="39" t="s">
        <v>30</v>
      </c>
      <c r="C22" s="33">
        <v>52242.947977710108</v>
      </c>
      <c r="D22" s="38">
        <v>1377.928175530076</v>
      </c>
      <c r="E22" s="33">
        <v>34076.360048823764</v>
      </c>
      <c r="F22" s="38">
        <v>1791.548332747501</v>
      </c>
      <c r="G22" s="24">
        <v>2948.9332660897485</v>
      </c>
      <c r="H22" s="34">
        <v>1790.7</v>
      </c>
      <c r="I22" s="33">
        <v>21.149053798956526</v>
      </c>
      <c r="J22" s="38">
        <v>929.62873841567148</v>
      </c>
    </row>
    <row r="23" spans="1:10">
      <c r="A23" s="29"/>
      <c r="B23" s="30" t="s">
        <v>31</v>
      </c>
      <c r="C23" s="31">
        <v>2685.9456073899532</v>
      </c>
      <c r="D23" s="32">
        <v>70.842865374728461</v>
      </c>
      <c r="E23" s="31">
        <v>1347.4752220038674</v>
      </c>
      <c r="F23" s="32">
        <v>70.842865374728461</v>
      </c>
      <c r="G23" s="24">
        <v>116.70677479999999</v>
      </c>
      <c r="H23" s="34">
        <v>70.84</v>
      </c>
      <c r="I23" s="33">
        <v>1.6116100000000002</v>
      </c>
      <c r="J23" s="35">
        <v>70.84</v>
      </c>
    </row>
    <row r="24" spans="1:10">
      <c r="A24" s="19"/>
      <c r="B24" s="20" t="s">
        <v>32</v>
      </c>
      <c r="C24" s="23">
        <v>483.47020933019155</v>
      </c>
      <c r="D24" s="22">
        <v>12.751715767451122</v>
      </c>
      <c r="E24" s="23">
        <v>242.54553996069612</v>
      </c>
      <c r="F24" s="22">
        <v>12.751715767451122</v>
      </c>
      <c r="G24" s="24">
        <v>21.005242499999998</v>
      </c>
      <c r="H24" s="25">
        <v>12.75</v>
      </c>
      <c r="I24" s="24">
        <v>0.2900625</v>
      </c>
      <c r="J24" s="40">
        <v>12.75</v>
      </c>
    </row>
    <row r="25" spans="1:10" ht="13.5" thickBot="1">
      <c r="A25" s="19"/>
      <c r="B25" s="41" t="s">
        <v>33</v>
      </c>
      <c r="C25" s="42">
        <v>2202.4753980597616</v>
      </c>
      <c r="D25" s="43">
        <v>58.091149607277337</v>
      </c>
      <c r="E25" s="42">
        <v>1104.9296820431712</v>
      </c>
      <c r="F25" s="43">
        <v>58.091149607277337</v>
      </c>
      <c r="G25" s="24">
        <v>95.701532299999997</v>
      </c>
      <c r="H25" s="44">
        <v>58.09</v>
      </c>
      <c r="I25" s="42">
        <v>1.3215475000000001</v>
      </c>
      <c r="J25" s="40">
        <v>58.09</v>
      </c>
    </row>
    <row r="26" spans="1:10">
      <c r="A26" s="19"/>
      <c r="B26" s="45" t="s">
        <v>34</v>
      </c>
      <c r="C26" s="46">
        <v>54928.893585100064</v>
      </c>
      <c r="D26" s="47">
        <v>1448.7710409048045</v>
      </c>
      <c r="E26" s="46">
        <v>35423.835270827629</v>
      </c>
      <c r="F26" s="47">
        <v>1862.3911981222295</v>
      </c>
      <c r="G26" s="46">
        <v>3065.6400408897484</v>
      </c>
      <c r="H26" s="48">
        <v>1861.54</v>
      </c>
      <c r="I26" s="46">
        <v>22.780420155171193</v>
      </c>
      <c r="J26" s="47">
        <v>1001.3371496778547</v>
      </c>
    </row>
    <row r="27" spans="1:10">
      <c r="A27" s="19"/>
      <c r="B27" s="49" t="s">
        <v>35</v>
      </c>
      <c r="C27" s="33">
        <v>47620.58137164489</v>
      </c>
      <c r="D27" s="38">
        <v>1256.0114493368276</v>
      </c>
      <c r="E27" s="33">
        <v>31741.420449799993</v>
      </c>
      <c r="F27" s="38">
        <v>1668.79</v>
      </c>
      <c r="G27" s="33">
        <v>3065.6400408897484</v>
      </c>
      <c r="H27" s="34">
        <v>1668.79</v>
      </c>
      <c r="I27" s="33">
        <v>18.395139446999728</v>
      </c>
      <c r="J27" s="38">
        <v>808.57755810987817</v>
      </c>
    </row>
    <row r="28" spans="1:10">
      <c r="A28" s="19"/>
      <c r="B28" s="49" t="s">
        <v>36</v>
      </c>
      <c r="C28" s="33">
        <v>6140.9516360999996</v>
      </c>
      <c r="D28" s="38">
        <v>161.97</v>
      </c>
      <c r="E28" s="33">
        <v>3080.7698213999993</v>
      </c>
      <c r="F28" s="38">
        <v>161.97</v>
      </c>
      <c r="G28" s="33">
        <v>266.84071589999996</v>
      </c>
      <c r="H28" s="34">
        <v>161.97</v>
      </c>
      <c r="I28" s="33">
        <v>3.6848175000000003</v>
      </c>
      <c r="J28" s="35">
        <v>161.97</v>
      </c>
    </row>
    <row r="29" spans="1:10" ht="13.5" thickBot="1">
      <c r="A29" s="19"/>
      <c r="B29" s="50" t="s">
        <v>37</v>
      </c>
      <c r="C29" s="51">
        <v>1167.2199258953431</v>
      </c>
      <c r="D29" s="52">
        <v>30.78588183074076</v>
      </c>
      <c r="E29" s="51">
        <v>585.45468359999984</v>
      </c>
      <c r="F29" s="52">
        <v>30.78</v>
      </c>
      <c r="G29" s="51">
        <v>50.709126599999998</v>
      </c>
      <c r="H29" s="53">
        <v>30.78</v>
      </c>
      <c r="I29" s="51">
        <v>0.70024500000000001</v>
      </c>
      <c r="J29" s="54">
        <v>30.78</v>
      </c>
    </row>
    <row r="30" spans="1:10">
      <c r="A30" s="19"/>
      <c r="B30" s="55" t="s">
        <v>38</v>
      </c>
      <c r="C30" s="33">
        <v>37914.129999999997</v>
      </c>
      <c r="D30" s="38"/>
      <c r="E30" s="33">
        <v>19020.619999999995</v>
      </c>
      <c r="F30" s="56"/>
      <c r="G30" s="33">
        <v>1647.4699999999998</v>
      </c>
      <c r="H30" s="57"/>
      <c r="I30" s="33">
        <v>22.75</v>
      </c>
      <c r="J30" s="58"/>
    </row>
    <row r="31" spans="1:10" ht="13.5" thickBot="1">
      <c r="A31" s="59"/>
      <c r="B31" s="60" t="s">
        <v>39</v>
      </c>
      <c r="C31" s="61">
        <v>5.1412596558217478</v>
      </c>
      <c r="D31" s="62">
        <v>5.1412596558217469</v>
      </c>
      <c r="E31" s="61">
        <v>3.9542815608041417</v>
      </c>
      <c r="F31" s="62">
        <v>3.9542815608041417</v>
      </c>
      <c r="G31" s="63">
        <v>3.96</v>
      </c>
      <c r="H31" s="64">
        <v>3.96</v>
      </c>
      <c r="I31" s="63">
        <v>7.6202463491748054</v>
      </c>
      <c r="J31" s="65">
        <v>7.6202463491748045</v>
      </c>
    </row>
    <row r="32" spans="1:10">
      <c r="A32" s="20"/>
      <c r="B32" s="1"/>
      <c r="C32" s="1"/>
      <c r="D32" s="1"/>
      <c r="E32" s="1"/>
      <c r="F32" s="1"/>
    </row>
    <row r="33" spans="1:7">
      <c r="A33" s="20"/>
      <c r="B33" s="1"/>
      <c r="C33" s="1"/>
      <c r="D33" s="1"/>
      <c r="E33" s="1"/>
      <c r="F33" s="1"/>
    </row>
    <row r="34" spans="1:7">
      <c r="A34" s="41"/>
      <c r="B34" s="95" t="s">
        <v>40</v>
      </c>
      <c r="C34" s="95"/>
      <c r="D34" s="95"/>
      <c r="E34" s="95"/>
      <c r="F34" s="95"/>
      <c r="G34" s="95"/>
    </row>
    <row r="35" spans="1:7">
      <c r="A35" s="41"/>
    </row>
    <row r="37" spans="1:7">
      <c r="A37" s="78"/>
      <c r="B37" s="78"/>
      <c r="C37" s="78"/>
      <c r="D37" s="78"/>
      <c r="E37" s="78"/>
      <c r="F37" s="78"/>
    </row>
    <row r="38" spans="1:7">
      <c r="A38" s="3"/>
      <c r="B38" s="3"/>
      <c r="C38" s="3"/>
      <c r="D38" s="3"/>
      <c r="E38" s="3"/>
      <c r="F38" s="3"/>
    </row>
    <row r="39" spans="1:7">
      <c r="A39" s="3"/>
      <c r="B39" s="4" t="s">
        <v>41</v>
      </c>
      <c r="F39" s="78"/>
      <c r="G39" s="78"/>
    </row>
    <row r="40" spans="1:7">
      <c r="A40" s="3"/>
      <c r="F40" s="78"/>
      <c r="G40" s="78"/>
    </row>
    <row r="41" spans="1:7">
      <c r="B41" s="4" t="s">
        <v>42</v>
      </c>
      <c r="C41" s="4"/>
      <c r="D41" s="4"/>
      <c r="E41" s="4" t="s">
        <v>43</v>
      </c>
    </row>
    <row r="42" spans="1:7">
      <c r="F42" s="78"/>
      <c r="G42" s="78"/>
    </row>
    <row r="43" spans="1:7">
      <c r="F43" s="94"/>
      <c r="G43" s="94"/>
    </row>
  </sheetData>
  <mergeCells count="20">
    <mergeCell ref="F43:G43"/>
    <mergeCell ref="B34:G34"/>
    <mergeCell ref="A37:F37"/>
    <mergeCell ref="F39:G39"/>
    <mergeCell ref="F40:G40"/>
    <mergeCell ref="F42:G42"/>
    <mergeCell ref="A6:J6"/>
    <mergeCell ref="A7:F7"/>
    <mergeCell ref="A8:A9"/>
    <mergeCell ref="B8:B9"/>
    <mergeCell ref="C8:D8"/>
    <mergeCell ref="E8:F8"/>
    <mergeCell ref="G8:H8"/>
    <mergeCell ref="I8:J8"/>
    <mergeCell ref="A5:J5"/>
    <mergeCell ref="D1:F1"/>
    <mergeCell ref="G1:J1"/>
    <mergeCell ref="D3:F3"/>
    <mergeCell ref="G3:I3"/>
    <mergeCell ref="D4:F4"/>
  </mergeCells>
  <phoneticPr fontId="7" type="noConversion"/>
  <pageMargins left="0.25" right="0.25" top="0.75" bottom="0.75" header="0.3" footer="0.3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0"/>
  <sheetViews>
    <sheetView tabSelected="1" workbookViewId="0">
      <selection activeCell="C3" sqref="C3:E3"/>
    </sheetView>
  </sheetViews>
  <sheetFormatPr defaultRowHeight="12.75"/>
  <cols>
    <col min="1" max="1" width="5.85546875" customWidth="1"/>
    <col min="2" max="2" width="40.42578125" customWidth="1"/>
  </cols>
  <sheetData>
    <row r="1" spans="1:6">
      <c r="C1" s="78" t="s">
        <v>44</v>
      </c>
      <c r="D1" s="78"/>
      <c r="E1" s="78"/>
      <c r="F1" s="78"/>
    </row>
    <row r="2" spans="1:6">
      <c r="C2" s="2" t="s">
        <v>1</v>
      </c>
      <c r="D2" s="2"/>
      <c r="E2" s="2"/>
      <c r="F2" s="3"/>
    </row>
    <row r="3" spans="1:6">
      <c r="C3" s="80" t="s">
        <v>72</v>
      </c>
      <c r="D3" s="80"/>
      <c r="E3" s="80"/>
    </row>
    <row r="4" spans="1:6" ht="23.25" customHeight="1"/>
    <row r="5" spans="1:6" ht="20.25" customHeight="1">
      <c r="A5" s="106" t="s">
        <v>45</v>
      </c>
      <c r="B5" s="106"/>
      <c r="C5" s="106"/>
      <c r="D5" s="106"/>
      <c r="E5" s="106"/>
      <c r="F5" s="106"/>
    </row>
    <row r="6" spans="1:6" ht="24.75" customHeight="1">
      <c r="A6" s="106" t="s">
        <v>46</v>
      </c>
      <c r="B6" s="106"/>
      <c r="C6" s="106"/>
      <c r="D6" s="106"/>
      <c r="E6" s="106"/>
      <c r="F6" s="106"/>
    </row>
    <row r="7" spans="1:6" ht="13.5" thickBot="1">
      <c r="A7" s="66"/>
      <c r="B7" s="66"/>
      <c r="C7" s="66"/>
      <c r="D7" s="66"/>
      <c r="E7" s="66"/>
      <c r="F7" s="66"/>
    </row>
    <row r="8" spans="1:6" ht="13.5" thickBot="1">
      <c r="A8" s="96" t="s">
        <v>6</v>
      </c>
      <c r="B8" s="98" t="s">
        <v>47</v>
      </c>
      <c r="C8" s="100" t="s">
        <v>48</v>
      </c>
      <c r="D8" s="100"/>
      <c r="E8" s="100"/>
      <c r="F8" s="101"/>
    </row>
    <row r="9" spans="1:6" ht="78" customHeight="1" thickBot="1">
      <c r="A9" s="97"/>
      <c r="B9" s="99"/>
      <c r="C9" s="102" t="s">
        <v>49</v>
      </c>
      <c r="D9" s="103"/>
      <c r="E9" s="104" t="s">
        <v>50</v>
      </c>
      <c r="F9" s="105"/>
    </row>
    <row r="10" spans="1:6" ht="13.5" thickBot="1">
      <c r="A10" s="67">
        <v>1</v>
      </c>
      <c r="B10" s="68">
        <v>2</v>
      </c>
      <c r="C10" s="111">
        <v>3</v>
      </c>
      <c r="D10" s="112"/>
      <c r="E10" s="113">
        <v>4</v>
      </c>
      <c r="F10" s="114"/>
    </row>
    <row r="11" spans="1:6">
      <c r="A11" s="69">
        <v>1</v>
      </c>
      <c r="B11" s="70" t="s">
        <v>51</v>
      </c>
      <c r="C11" s="115">
        <v>1377.08</v>
      </c>
      <c r="D11" s="116"/>
      <c r="E11" s="117">
        <f>C11/6.242</f>
        <v>220.61518743992309</v>
      </c>
      <c r="F11" s="118"/>
    </row>
    <row r="12" spans="1:6" ht="25.5">
      <c r="A12" s="69">
        <v>2</v>
      </c>
      <c r="B12" s="71" t="s">
        <v>52</v>
      </c>
      <c r="C12" s="115">
        <f>SUM(C13:D15)</f>
        <v>6.15</v>
      </c>
      <c r="D12" s="116"/>
      <c r="E12" s="119">
        <f>SUM(E13:F15)</f>
        <v>0.98</v>
      </c>
      <c r="F12" s="120"/>
    </row>
    <row r="13" spans="1:6">
      <c r="A13" s="72" t="s">
        <v>53</v>
      </c>
      <c r="B13" s="70" t="s">
        <v>54</v>
      </c>
      <c r="C13" s="115">
        <v>4.66</v>
      </c>
      <c r="D13" s="116"/>
      <c r="E13" s="119">
        <v>0.75</v>
      </c>
      <c r="F13" s="120"/>
    </row>
    <row r="14" spans="1:6">
      <c r="A14" s="72" t="s">
        <v>55</v>
      </c>
      <c r="B14" s="70" t="s">
        <v>56</v>
      </c>
      <c r="C14" s="107">
        <v>1.03</v>
      </c>
      <c r="D14" s="108"/>
      <c r="E14" s="109">
        <v>0.16</v>
      </c>
      <c r="F14" s="110"/>
    </row>
    <row r="15" spans="1:6">
      <c r="A15" s="72" t="s">
        <v>57</v>
      </c>
      <c r="B15" s="70" t="s">
        <v>58</v>
      </c>
      <c r="C15" s="107">
        <v>0.46</v>
      </c>
      <c r="D15" s="108"/>
      <c r="E15" s="109">
        <v>7.0000000000000007E-2</v>
      </c>
      <c r="F15" s="110"/>
    </row>
    <row r="16" spans="1:6">
      <c r="A16" s="72"/>
      <c r="B16" s="70"/>
      <c r="C16" s="115"/>
      <c r="D16" s="116"/>
      <c r="E16" s="119"/>
      <c r="F16" s="120"/>
    </row>
    <row r="17" spans="1:6">
      <c r="A17" s="72" t="s">
        <v>59</v>
      </c>
      <c r="B17" s="70" t="s">
        <v>60</v>
      </c>
      <c r="C17" s="107">
        <v>13.77</v>
      </c>
      <c r="D17" s="108"/>
      <c r="E17" s="109">
        <v>2.21</v>
      </c>
      <c r="F17" s="110"/>
    </row>
    <row r="18" spans="1:6">
      <c r="A18" s="72"/>
      <c r="B18" s="70"/>
      <c r="C18" s="115"/>
      <c r="D18" s="116"/>
      <c r="E18" s="119"/>
      <c r="F18" s="120"/>
    </row>
    <row r="19" spans="1:6" ht="25.5">
      <c r="A19" s="72"/>
      <c r="B19" s="71" t="s">
        <v>61</v>
      </c>
      <c r="C19" s="107">
        <v>1396.99</v>
      </c>
      <c r="D19" s="108"/>
      <c r="E19" s="109">
        <v>223.81</v>
      </c>
      <c r="F19" s="110"/>
    </row>
    <row r="20" spans="1:6">
      <c r="A20" s="72" t="s">
        <v>62</v>
      </c>
      <c r="B20" s="70" t="s">
        <v>31</v>
      </c>
      <c r="C20" s="107">
        <v>70.84</v>
      </c>
      <c r="D20" s="108"/>
      <c r="E20" s="109">
        <v>11.35</v>
      </c>
      <c r="F20" s="110"/>
    </row>
    <row r="21" spans="1:6">
      <c r="A21" s="72" t="s">
        <v>63</v>
      </c>
      <c r="B21" s="70" t="s">
        <v>32</v>
      </c>
      <c r="C21" s="107">
        <v>12.75</v>
      </c>
      <c r="D21" s="108"/>
      <c r="E21" s="109">
        <v>2.04</v>
      </c>
      <c r="F21" s="110"/>
    </row>
    <row r="22" spans="1:6">
      <c r="A22" s="72" t="s">
        <v>64</v>
      </c>
      <c r="B22" s="70" t="s">
        <v>33</v>
      </c>
      <c r="C22" s="107">
        <v>58.09</v>
      </c>
      <c r="D22" s="108"/>
      <c r="E22" s="109">
        <v>9.31</v>
      </c>
      <c r="F22" s="110"/>
    </row>
    <row r="23" spans="1:6">
      <c r="A23" s="72"/>
      <c r="B23" s="70"/>
      <c r="C23" s="115"/>
      <c r="D23" s="116"/>
      <c r="E23" s="119"/>
      <c r="F23" s="120"/>
    </row>
    <row r="24" spans="1:6">
      <c r="A24" s="72"/>
      <c r="B24" s="70" t="s">
        <v>65</v>
      </c>
      <c r="C24" s="107">
        <v>1467.84</v>
      </c>
      <c r="D24" s="108"/>
      <c r="E24" s="109">
        <v>235.16</v>
      </c>
      <c r="F24" s="110"/>
    </row>
    <row r="25" spans="1:6">
      <c r="A25" s="72"/>
      <c r="B25" s="70" t="s">
        <v>66</v>
      </c>
      <c r="C25" s="107">
        <v>293.57</v>
      </c>
      <c r="D25" s="108"/>
      <c r="E25" s="109">
        <v>47.03</v>
      </c>
      <c r="F25" s="110"/>
    </row>
    <row r="26" spans="1:6">
      <c r="A26" s="72"/>
      <c r="B26" s="70"/>
      <c r="C26" s="123"/>
      <c r="D26" s="124"/>
      <c r="E26" s="119"/>
      <c r="F26" s="120"/>
    </row>
    <row r="27" spans="1:6">
      <c r="A27" s="72"/>
      <c r="B27" s="73" t="s">
        <v>67</v>
      </c>
      <c r="C27" s="121">
        <v>1761.4</v>
      </c>
      <c r="D27" s="122"/>
      <c r="E27" s="109">
        <v>282.19</v>
      </c>
      <c r="F27" s="110"/>
    </row>
    <row r="28" spans="1:6">
      <c r="A28" s="72"/>
      <c r="B28" s="70"/>
      <c r="C28" s="123"/>
      <c r="D28" s="124"/>
      <c r="E28" s="119"/>
      <c r="F28" s="120"/>
    </row>
    <row r="29" spans="1:6" ht="51">
      <c r="A29" s="72"/>
      <c r="B29" s="71" t="s">
        <v>68</v>
      </c>
      <c r="C29" s="123"/>
      <c r="D29" s="124"/>
      <c r="E29" s="129">
        <f>E27/E33*30.29</f>
        <v>47.751592737430165</v>
      </c>
      <c r="F29" s="130"/>
    </row>
    <row r="30" spans="1:6">
      <c r="A30" s="72"/>
      <c r="B30" s="70"/>
      <c r="C30" s="123"/>
      <c r="D30" s="124"/>
      <c r="E30" s="119"/>
      <c r="F30" s="120"/>
    </row>
    <row r="31" spans="1:6">
      <c r="A31" s="72"/>
      <c r="B31" s="70" t="s">
        <v>39</v>
      </c>
      <c r="C31" s="115">
        <v>5.07</v>
      </c>
      <c r="D31" s="116"/>
      <c r="E31" s="119">
        <v>5.07</v>
      </c>
      <c r="F31" s="120"/>
    </row>
    <row r="32" spans="1:6">
      <c r="A32" s="72"/>
      <c r="B32" s="70"/>
      <c r="C32" s="115"/>
      <c r="D32" s="116"/>
      <c r="E32" s="119"/>
      <c r="F32" s="120"/>
    </row>
    <row r="33" spans="1:6" ht="26.25" thickBot="1">
      <c r="A33" s="74"/>
      <c r="B33" s="75" t="s">
        <v>69</v>
      </c>
      <c r="C33" s="125">
        <v>179</v>
      </c>
      <c r="D33" s="126"/>
      <c r="E33" s="127">
        <v>179</v>
      </c>
      <c r="F33" s="128"/>
    </row>
    <row r="39" spans="1:6">
      <c r="A39" s="4"/>
      <c r="B39" s="4" t="s">
        <v>70</v>
      </c>
      <c r="C39" s="4"/>
      <c r="D39" s="4"/>
      <c r="E39" s="4" t="s">
        <v>71</v>
      </c>
      <c r="F39" s="4"/>
    </row>
    <row r="48" spans="1:6">
      <c r="B48" s="4" t="s">
        <v>41</v>
      </c>
    </row>
    <row r="50" spans="2:5">
      <c r="B50" s="4" t="s">
        <v>42</v>
      </c>
      <c r="C50" s="4"/>
      <c r="D50" s="4"/>
      <c r="E50" s="4" t="s">
        <v>43</v>
      </c>
    </row>
  </sheetData>
  <mergeCells count="57">
    <mergeCell ref="C32:D32"/>
    <mergeCell ref="E32:F32"/>
    <mergeCell ref="C33:D33"/>
    <mergeCell ref="E33:F33"/>
    <mergeCell ref="C28:D28"/>
    <mergeCell ref="E28:F28"/>
    <mergeCell ref="C29:D29"/>
    <mergeCell ref="E29:F29"/>
    <mergeCell ref="C30:D30"/>
    <mergeCell ref="E30:F30"/>
    <mergeCell ref="C31:D31"/>
    <mergeCell ref="E31:F31"/>
    <mergeCell ref="C24:D24"/>
    <mergeCell ref="E24:F24"/>
    <mergeCell ref="C25:D25"/>
    <mergeCell ref="E25:F25"/>
    <mergeCell ref="C26:D26"/>
    <mergeCell ref="E26:F26"/>
    <mergeCell ref="C19:D19"/>
    <mergeCell ref="E19:F19"/>
    <mergeCell ref="C20:D20"/>
    <mergeCell ref="E20:F20"/>
    <mergeCell ref="C27:D27"/>
    <mergeCell ref="E27:F27"/>
    <mergeCell ref="C22:D22"/>
    <mergeCell ref="E22:F22"/>
    <mergeCell ref="C23:D23"/>
    <mergeCell ref="E23:F23"/>
    <mergeCell ref="C14:D14"/>
    <mergeCell ref="E14:F14"/>
    <mergeCell ref="C21:D21"/>
    <mergeCell ref="E21:F21"/>
    <mergeCell ref="C16:D16"/>
    <mergeCell ref="E16:F16"/>
    <mergeCell ref="C17:D17"/>
    <mergeCell ref="E17:F17"/>
    <mergeCell ref="C18:D18"/>
    <mergeCell ref="E18:F18"/>
    <mergeCell ref="C15:D15"/>
    <mergeCell ref="E15:F15"/>
    <mergeCell ref="C10:D10"/>
    <mergeCell ref="E10:F10"/>
    <mergeCell ref="C11:D11"/>
    <mergeCell ref="E11:F11"/>
    <mergeCell ref="C12:D12"/>
    <mergeCell ref="E12:F12"/>
    <mergeCell ref="C13:D13"/>
    <mergeCell ref="E13:F13"/>
    <mergeCell ref="A8:A9"/>
    <mergeCell ref="B8:B9"/>
    <mergeCell ref="C8:F8"/>
    <mergeCell ref="C9:D9"/>
    <mergeCell ref="E9:F9"/>
    <mergeCell ref="C1:F1"/>
    <mergeCell ref="C3:E3"/>
    <mergeCell ref="A5:F5"/>
    <mergeCell ref="A6:F6"/>
  </mergeCells>
  <phoneticPr fontId="7" type="noConversion"/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Додаток 1</vt:lpstr>
      <vt:lpstr>Додаток 2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Наталка</cp:lastModifiedBy>
  <cp:lastPrinted>2017-08-31T02:24:56Z</cp:lastPrinted>
  <dcterms:created xsi:type="dcterms:W3CDTF">2017-08-31T02:04:31Z</dcterms:created>
  <dcterms:modified xsi:type="dcterms:W3CDTF">2017-09-22T07:25:58Z</dcterms:modified>
</cp:coreProperties>
</file>