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48" i="1"/>
  <c r="G48"/>
  <c r="H48"/>
  <c r="I48"/>
  <c r="J48"/>
  <c r="K48"/>
  <c r="L48"/>
  <c r="M48"/>
  <c r="N48"/>
  <c r="O48"/>
  <c r="E48"/>
  <c r="P15"/>
  <c r="P16"/>
  <c r="P17"/>
  <c r="P18"/>
  <c r="P19"/>
  <c r="F14"/>
  <c r="G14"/>
  <c r="H14"/>
  <c r="I14"/>
  <c r="J14"/>
  <c r="K14"/>
  <c r="L14"/>
  <c r="M14"/>
  <c r="N14"/>
  <c r="O14"/>
  <c r="E14"/>
  <c r="F35"/>
  <c r="G35"/>
  <c r="H35"/>
  <c r="I35"/>
  <c r="J35"/>
  <c r="K35"/>
  <c r="L35"/>
  <c r="M35"/>
  <c r="N35"/>
  <c r="O35"/>
  <c r="E35"/>
  <c r="P35" s="1"/>
  <c r="F23"/>
  <c r="G23"/>
  <c r="H23"/>
  <c r="I23"/>
  <c r="J23"/>
  <c r="K23"/>
  <c r="L23"/>
  <c r="M23"/>
  <c r="N23"/>
  <c r="O23"/>
  <c r="E23"/>
  <c r="P40"/>
  <c r="P41"/>
  <c r="P42"/>
  <c r="P43"/>
  <c r="P44"/>
  <c r="P45"/>
  <c r="P46"/>
  <c r="F39"/>
  <c r="G39"/>
  <c r="H39"/>
  <c r="I39"/>
  <c r="J39"/>
  <c r="K39"/>
  <c r="L39"/>
  <c r="M39"/>
  <c r="N39"/>
  <c r="O39"/>
  <c r="E39"/>
  <c r="P39" s="1"/>
  <c r="P49"/>
  <c r="P50"/>
  <c r="P51"/>
  <c r="P52"/>
  <c r="P53"/>
  <c r="P54"/>
  <c r="P55"/>
  <c r="P56"/>
  <c r="P57"/>
  <c r="P58"/>
  <c r="P24"/>
  <c r="P25"/>
  <c r="P26"/>
  <c r="P20"/>
  <c r="P21"/>
  <c r="P48"/>
  <c r="P36"/>
  <c r="P37"/>
  <c r="E47" l="1"/>
  <c r="F13"/>
  <c r="G13"/>
  <c r="E13"/>
  <c r="F28"/>
  <c r="F27" s="1"/>
  <c r="G28"/>
  <c r="H28"/>
  <c r="I28"/>
  <c r="J28"/>
  <c r="J27" s="1"/>
  <c r="K28"/>
  <c r="K27" s="1"/>
  <c r="L28"/>
  <c r="M28"/>
  <c r="M27" s="1"/>
  <c r="N28"/>
  <c r="O28"/>
  <c r="E28"/>
  <c r="E27" s="1"/>
  <c r="P29"/>
  <c r="P30"/>
  <c r="P31"/>
  <c r="P32"/>
  <c r="P33"/>
  <c r="F22"/>
  <c r="G22"/>
  <c r="I22"/>
  <c r="J22"/>
  <c r="K22"/>
  <c r="M22"/>
  <c r="N22"/>
  <c r="O22"/>
  <c r="E22"/>
  <c r="P61"/>
  <c r="P62"/>
  <c r="P63"/>
  <c r="F60"/>
  <c r="F59" s="1"/>
  <c r="G60"/>
  <c r="G59" s="1"/>
  <c r="H60"/>
  <c r="H59" s="1"/>
  <c r="I60"/>
  <c r="J60"/>
  <c r="J59" s="1"/>
  <c r="K60"/>
  <c r="K59" s="1"/>
  <c r="L60"/>
  <c r="L59" s="1"/>
  <c r="M60"/>
  <c r="M59" s="1"/>
  <c r="N60"/>
  <c r="N59" s="1"/>
  <c r="O60"/>
  <c r="O59" s="1"/>
  <c r="E60"/>
  <c r="E59" s="1"/>
  <c r="G34"/>
  <c r="E34"/>
  <c r="F38"/>
  <c r="G38"/>
  <c r="H38"/>
  <c r="I38"/>
  <c r="J38"/>
  <c r="L38"/>
  <c r="M38"/>
  <c r="N38"/>
  <c r="I13"/>
  <c r="M13"/>
  <c r="N13"/>
  <c r="F47"/>
  <c r="G47"/>
  <c r="I47"/>
  <c r="K47"/>
  <c r="L47"/>
  <c r="M47"/>
  <c r="O47"/>
  <c r="K38"/>
  <c r="O38"/>
  <c r="G27"/>
  <c r="H27"/>
  <c r="I27"/>
  <c r="L27"/>
  <c r="O27"/>
  <c r="H13"/>
  <c r="K13"/>
  <c r="F34"/>
  <c r="H34"/>
  <c r="I34"/>
  <c r="J34"/>
  <c r="K34"/>
  <c r="L34"/>
  <c r="M34"/>
  <c r="N34"/>
  <c r="O34"/>
  <c r="I59"/>
  <c r="H47"/>
  <c r="J47"/>
  <c r="N47"/>
  <c r="N27"/>
  <c r="H22"/>
  <c r="L22"/>
  <c r="L13"/>
  <c r="P47" l="1"/>
  <c r="P59"/>
  <c r="P34"/>
  <c r="E38"/>
  <c r="P27"/>
  <c r="P28"/>
  <c r="P22"/>
  <c r="P60"/>
  <c r="P14"/>
  <c r="P23"/>
  <c r="J13"/>
  <c r="P13" s="1"/>
  <c r="H64"/>
  <c r="N64"/>
  <c r="K64"/>
  <c r="L64"/>
  <c r="M64"/>
  <c r="G64"/>
  <c r="I64"/>
  <c r="F64"/>
  <c r="O13"/>
  <c r="O64" s="1"/>
  <c r="E64" l="1"/>
  <c r="P38"/>
  <c r="J64"/>
  <c r="P64" l="1"/>
</calcChain>
</file>

<file path=xl/sharedStrings.xml><?xml version="1.0" encoding="utf-8"?>
<sst xmlns="http://schemas.openxmlformats.org/spreadsheetml/2006/main" count="175" uniqueCount="150">
  <si>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</si>
  <si>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</si>
  <si>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</si>
  <si>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</si>
  <si>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</si>
  <si>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</si>
  <si>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</si>
  <si>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</si>
  <si>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</si>
  <si>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</si>
  <si>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</si>
  <si>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</si>
  <si>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</si>
  <si>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</si>
  <si>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</si>
  <si>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</si>
  <si>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</si>
  <si>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</si>
  <si>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</si>
  <si>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</si>
  <si>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</si>
  <si>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</si>
  <si>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</si>
  <si>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</si>
  <si>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</si>
  <si>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</si>
  <si>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</si>
  <si>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</si>
  <si>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0810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</si>
  <si>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</si>
  <si>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</si>
  <si>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</si>
  <si>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0443</t>
  </si>
  <si>
    <t>0490</t>
  </si>
  <si>
    <t>0600000</t>
  </si>
  <si>
    <t>Відділ освіти виконавчих органів Дрогобицької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</si>
  <si>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</si>
  <si>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</si>
  <si>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</si>
  <si>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</si>
  <si>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</si>
  <si>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</si>
  <si>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</si>
  <si>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</si>
  <si>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</si>
  <si>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1060</t>
  </si>
  <si>
    <t>1090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</si>
  <si>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</si>
  <si>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</si>
  <si>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</si>
  <si>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</si>
  <si>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</si>
  <si>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</si>
  <si>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</si>
  <si>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</si>
  <si>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</si>
  <si>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</si>
  <si>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</si>
  <si>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0800000</t>
  </si>
  <si>
    <t>Управління праці та соціального захисту населення Дрогобицької міської ради</t>
  </si>
  <si>
    <t>0810000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</si>
  <si>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</si>
  <si>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</si>
  <si>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</si>
  <si>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</si>
  <si>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та мистецтв виконавчих органів Дрогобицької міської ради</t>
  </si>
  <si>
    <t>1010000</t>
  </si>
  <si>
    <t>1200000</t>
  </si>
  <si>
    <t>Департамент міського господарства Дрогобицької міської ради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</si>
  <si>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</si>
  <si>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</si>
  <si>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</si>
  <si>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</si>
  <si>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</si>
  <si>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</si>
  <si>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</si>
  <si>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</si>
  <si>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</si>
  <si>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</si>
  <si>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</si>
  <si>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</si>
  <si>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</si>
  <si>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</si>
  <si>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</si>
  <si>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Дрогобицької міської ради</t>
  </si>
  <si>
    <t>3710000</t>
  </si>
  <si>
    <t>X</t>
  </si>
  <si>
    <t>Усього</t>
  </si>
  <si>
    <t>Начальник фінансового управління</t>
  </si>
  <si>
    <t>О.Савран</t>
  </si>
  <si>
    <t>видатків міського бюджету на 2019 рік</t>
  </si>
  <si>
    <t>до рішення ради</t>
  </si>
  <si>
    <t>від_____________ № ___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</si>
  <si>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</si>
  <si>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</si>
  <si>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Субвенція з місцевого бюджету на співфінансування інвестиційних проектів</t>
  </si>
  <si>
    <t>3719750</t>
  </si>
  <si>
    <t>9750</t>
  </si>
  <si>
    <t>Субвенція з місцевого бюджету державному бюджету на виконання програм соціально-економічного розвитку регіонів</t>
  </si>
  <si>
    <t>Будівництво медичних установ та закладів</t>
  </si>
  <si>
    <t>0717322</t>
  </si>
  <si>
    <t>Забезпечення діяльності палаців i будинків культури, клубів, центрів дозвілля та iнших клубних закладів</t>
  </si>
  <si>
    <t>1217350</t>
  </si>
  <si>
    <t>Розроблення схем планування та забудови територій (містобудівної документації)</t>
  </si>
  <si>
    <t>1216011</t>
  </si>
  <si>
    <t>6011</t>
  </si>
  <si>
    <t>0610</t>
  </si>
  <si>
    <t>Експлуатація та технічне обслуговування житлового фонду</t>
  </si>
  <si>
    <t>1217330</t>
  </si>
  <si>
    <t>7330</t>
  </si>
  <si>
    <t>Будівництво1 інших об`єктів комунальної власності</t>
  </si>
  <si>
    <t>Фінансова підтримка фiлармонiй, художніх і музичних колективів, ансамблів, концертних та циркових організацій</t>
  </si>
  <si>
    <t>Забезпечення надійної т абезперебійної екстплуатації ліфтів</t>
  </si>
  <si>
    <t>3718700</t>
  </si>
  <si>
    <t>8700</t>
  </si>
  <si>
    <t>Резервний фонд</t>
  </si>
  <si>
    <t>0712152</t>
  </si>
  <si>
    <t>2152</t>
  </si>
  <si>
    <t>0763</t>
  </si>
  <si>
    <t>Інші програми та заходи у сфері охорони здоров`я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</si>
  <si>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</si>
  <si>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</si>
  <si>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</si>
  <si>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0217350</t>
  </si>
  <si>
    <t>7350</t>
  </si>
  <si>
    <t>0217130</t>
  </si>
  <si>
    <t>7130</t>
  </si>
  <si>
    <t>0421</t>
  </si>
  <si>
    <t>Здійснення заходів із землеустрою</t>
  </si>
  <si>
    <t>0712151</t>
  </si>
  <si>
    <t>2151</t>
  </si>
  <si>
    <t>Забезпечення діяльності інших закладів у сфері охорони здоров`я</t>
  </si>
  <si>
    <t>Реалізація програм і заходів в галузі туризму та курортів</t>
  </si>
  <si>
    <t>Фінансова підтримка дитячо-юнацьких спортивних шкіл фізкультурно-спортивних товариств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</si>
  <si>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</si>
  <si>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Забезпечення діяльності бібліотек</t>
  </si>
  <si>
    <t>Забезпечення діяльності музеїв i виставок</t>
  </si>
  <si>
    <t>1014081</t>
  </si>
  <si>
    <t>4081</t>
  </si>
  <si>
    <t>Забезпечення діяльності інших закладів в галузі культури і мистецтва</t>
  </si>
  <si>
    <t>0216083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</si>
  <si>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</si>
  <si>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</si>
  <si>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0217622</t>
  </si>
  <si>
    <t>0470</t>
  </si>
  <si>
    <t>0822</t>
  </si>
  <si>
    <t>0824</t>
  </si>
  <si>
    <t>0828</t>
  </si>
  <si>
    <t>0829</t>
  </si>
  <si>
    <t>0960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</si>
</sst>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49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tabSelected="1" topLeftCell="D1" workbookViewId="0">
      <pane ySplit="11" topLeftCell="A57" activePane="bottomLeft" state="frozen"/>
      <selection pane="bottomLeft" activeCell="O52" sqref="O52"/>
    </sheetView>
  </sheetViews>
  <sheetFormatPr defaultRowHeight="12.75"/>
  <cols>
    <col min="1" max="3" width="12" customWidth="1"/>
    <col min="4" max="4" width="40.7109375" customWidth="1"/>
    <col min="5" max="15" width="13.7109375" customWidth="1"/>
    <col min="16" max="16" width="13.7109375" style="33" customWidth="1"/>
  </cols>
  <sheetData>
    <row r="1" spans="1:16">
      <c r="M1" t="s">
        <v>0</v>
      </c>
    </row>
    <row r="2" spans="1:16">
      <c r="M2" t="s">
        <v>91</v>
      </c>
    </row>
    <row r="3" spans="1:16">
      <c r="M3" t="s">
        <v>92</v>
      </c>
    </row>
    <row r="5" spans="1:16">
      <c r="A5" s="59" t="s">
        <v>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1:16">
      <c r="A6" s="59" t="s">
        <v>90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16">
      <c r="P7" s="34" t="s">
        <v>2</v>
      </c>
    </row>
    <row r="8" spans="1:16">
      <c r="A8" s="61" t="s">
        <v>3</v>
      </c>
      <c r="B8" s="61" t="s">
        <v>4</v>
      </c>
      <c r="C8" s="61" t="s">
        <v>5</v>
      </c>
      <c r="D8" s="62" t="s">
        <v>6</v>
      </c>
      <c r="E8" s="63" t="s">
        <v>7</v>
      </c>
      <c r="F8" s="63"/>
      <c r="G8" s="63"/>
      <c r="H8" s="63"/>
      <c r="I8" s="63"/>
      <c r="J8" s="63" t="s">
        <v>14</v>
      </c>
      <c r="K8" s="63"/>
      <c r="L8" s="63"/>
      <c r="M8" s="63"/>
      <c r="N8" s="63"/>
      <c r="O8" s="63"/>
      <c r="P8" s="64" t="s">
        <v>16</v>
      </c>
    </row>
    <row r="9" spans="1:16">
      <c r="A9" s="62"/>
      <c r="B9" s="62"/>
      <c r="C9" s="62"/>
      <c r="D9" s="62"/>
      <c r="E9" s="63" t="s">
        <v>8</v>
      </c>
      <c r="F9" s="63" t="s">
        <v>9</v>
      </c>
      <c r="G9" s="63" t="s">
        <v>10</v>
      </c>
      <c r="H9" s="63"/>
      <c r="I9" s="63" t="s">
        <v>13</v>
      </c>
      <c r="J9" s="63" t="s">
        <v>8</v>
      </c>
      <c r="K9" s="63" t="s">
        <v>15</v>
      </c>
      <c r="L9" s="63" t="s">
        <v>9</v>
      </c>
      <c r="M9" s="63" t="s">
        <v>10</v>
      </c>
      <c r="N9" s="63"/>
      <c r="O9" s="63" t="s">
        <v>13</v>
      </c>
      <c r="P9" s="64"/>
    </row>
    <row r="10" spans="1:16">
      <c r="A10" s="62"/>
      <c r="B10" s="62"/>
      <c r="C10" s="62"/>
      <c r="D10" s="62"/>
      <c r="E10" s="63"/>
      <c r="F10" s="63"/>
      <c r="G10" s="63" t="s">
        <v>11</v>
      </c>
      <c r="H10" s="63" t="s">
        <v>12</v>
      </c>
      <c r="I10" s="63"/>
      <c r="J10" s="63"/>
      <c r="K10" s="63"/>
      <c r="L10" s="63"/>
      <c r="M10" s="63" t="s">
        <v>11</v>
      </c>
      <c r="N10" s="63" t="s">
        <v>12</v>
      </c>
      <c r="O10" s="63"/>
      <c r="P10" s="64"/>
    </row>
    <row r="11" spans="1:16" ht="38.25" customHeight="1">
      <c r="A11" s="62"/>
      <c r="B11" s="62"/>
      <c r="C11" s="62"/>
      <c r="D11" s="62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4"/>
    </row>
    <row r="12" spans="1:16">
      <c r="A12" s="2">
        <v>1</v>
      </c>
      <c r="B12" s="2">
        <v>2</v>
      </c>
      <c r="C12" s="2">
        <v>3</v>
      </c>
      <c r="D12" s="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4">
        <v>16</v>
      </c>
    </row>
    <row r="13" spans="1:16">
      <c r="A13" s="3" t="s">
        <v>17</v>
      </c>
      <c r="B13" s="4"/>
      <c r="C13" s="5"/>
      <c r="D13" s="6" t="s">
        <v>18</v>
      </c>
      <c r="E13" s="11">
        <f>E14</f>
        <v>50000</v>
      </c>
      <c r="F13" s="11">
        <f t="shared" ref="F13:O13" si="0">F14</f>
        <v>50000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1">
        <f t="shared" si="0"/>
        <v>0</v>
      </c>
      <c r="P13" s="11">
        <f t="shared" ref="P13:P58" si="1">E13+J13</f>
        <v>50000</v>
      </c>
    </row>
    <row r="14" spans="1:16">
      <c r="A14" s="3" t="s">
        <v>19</v>
      </c>
      <c r="B14" s="4"/>
      <c r="C14" s="5"/>
      <c r="D14" s="7"/>
      <c r="E14" s="11">
        <f>E15+E16+E17+E20+E19+E21+E18</f>
        <v>50000</v>
      </c>
      <c r="F14" s="11">
        <f t="shared" ref="F14:O14" si="2">F15+F16+F17+F20+F19+F21+F18</f>
        <v>50000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11">
        <f t="shared" si="2"/>
        <v>0</v>
      </c>
      <c r="L14" s="11">
        <f t="shared" si="2"/>
        <v>0</v>
      </c>
      <c r="M14" s="11">
        <f t="shared" si="2"/>
        <v>0</v>
      </c>
      <c r="N14" s="11">
        <f t="shared" si="2"/>
        <v>0</v>
      </c>
      <c r="O14" s="11">
        <f t="shared" si="2"/>
        <v>0</v>
      </c>
      <c r="P14" s="11">
        <f t="shared" si="1"/>
        <v>50000</v>
      </c>
    </row>
    <row r="15" spans="1:16" ht="38.25">
      <c r="A15" s="8" t="s">
        <v>20</v>
      </c>
      <c r="B15" s="8" t="s">
        <v>22</v>
      </c>
      <c r="C15" s="9" t="s">
        <v>21</v>
      </c>
      <c r="D15" s="10" t="s">
        <v>23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1">
        <f t="shared" si="1"/>
        <v>0</v>
      </c>
    </row>
    <row r="16" spans="1:16">
      <c r="A16" s="8" t="s">
        <v>24</v>
      </c>
      <c r="B16" s="8" t="s">
        <v>26</v>
      </c>
      <c r="C16" s="9" t="s">
        <v>25</v>
      </c>
      <c r="D16" s="10" t="s">
        <v>27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1">
        <f t="shared" si="1"/>
        <v>0</v>
      </c>
    </row>
    <row r="17" spans="1:16" ht="38.25">
      <c r="A17" s="8" t="s">
        <v>29</v>
      </c>
      <c r="B17" s="8" t="s">
        <v>30</v>
      </c>
      <c r="C17" s="9" t="s">
        <v>28</v>
      </c>
      <c r="D17" s="10" t="s">
        <v>31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1">
        <f t="shared" si="1"/>
        <v>0</v>
      </c>
    </row>
    <row r="18" spans="1:16" s="44" customFormat="1" ht="76.5">
      <c r="A18" s="51" t="s">
        <v>140</v>
      </c>
      <c r="B18" s="51" t="s">
        <v>141</v>
      </c>
      <c r="C18" s="52" t="s">
        <v>106</v>
      </c>
      <c r="D18" s="53" t="s">
        <v>142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1">
        <f t="shared" si="1"/>
        <v>0</v>
      </c>
    </row>
    <row r="19" spans="1:16" s="44" customFormat="1">
      <c r="A19" s="48" t="s">
        <v>125</v>
      </c>
      <c r="B19" s="48" t="s">
        <v>126</v>
      </c>
      <c r="C19" s="49" t="s">
        <v>127</v>
      </c>
      <c r="D19" s="50" t="s">
        <v>128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1">
        <f t="shared" si="1"/>
        <v>0</v>
      </c>
    </row>
    <row r="20" spans="1:16" ht="30" customHeight="1">
      <c r="A20" s="45" t="s">
        <v>123</v>
      </c>
      <c r="B20" s="45" t="s">
        <v>124</v>
      </c>
      <c r="C20" s="46" t="s">
        <v>32</v>
      </c>
      <c r="D20" s="47" t="s">
        <v>103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1">
        <f t="shared" si="1"/>
        <v>0</v>
      </c>
    </row>
    <row r="21" spans="1:16" s="44" customFormat="1" ht="30" customHeight="1">
      <c r="A21" s="58" t="s">
        <v>143</v>
      </c>
      <c r="B21" s="57">
        <v>7622</v>
      </c>
      <c r="C21" s="58" t="s">
        <v>144</v>
      </c>
      <c r="D21" s="53" t="s">
        <v>132</v>
      </c>
      <c r="E21" s="13">
        <v>50000</v>
      </c>
      <c r="F21" s="13">
        <v>50000</v>
      </c>
      <c r="G21" s="13"/>
      <c r="H21" s="13"/>
      <c r="I21" s="13"/>
      <c r="J21" s="13"/>
      <c r="K21" s="13"/>
      <c r="L21" s="13"/>
      <c r="M21" s="13"/>
      <c r="N21" s="13"/>
      <c r="O21" s="13"/>
      <c r="P21" s="11">
        <f t="shared" si="1"/>
        <v>50000</v>
      </c>
    </row>
    <row r="22" spans="1:16" ht="25.5">
      <c r="A22" s="3" t="s">
        <v>34</v>
      </c>
      <c r="B22" s="4"/>
      <c r="C22" s="5"/>
      <c r="D22" s="6" t="s">
        <v>35</v>
      </c>
      <c r="E22" s="11">
        <f>E23</f>
        <v>0</v>
      </c>
      <c r="F22" s="11">
        <f t="shared" ref="F22:O22" si="3">F23</f>
        <v>0</v>
      </c>
      <c r="G22" s="11">
        <f t="shared" si="3"/>
        <v>0</v>
      </c>
      <c r="H22" s="11">
        <f t="shared" si="3"/>
        <v>0</v>
      </c>
      <c r="I22" s="11">
        <f t="shared" si="3"/>
        <v>0</v>
      </c>
      <c r="J22" s="11">
        <f t="shared" si="3"/>
        <v>0</v>
      </c>
      <c r="K22" s="11">
        <f t="shared" si="3"/>
        <v>0</v>
      </c>
      <c r="L22" s="11">
        <f t="shared" si="3"/>
        <v>0</v>
      </c>
      <c r="M22" s="11">
        <f t="shared" si="3"/>
        <v>0</v>
      </c>
      <c r="N22" s="11">
        <f t="shared" si="3"/>
        <v>0</v>
      </c>
      <c r="O22" s="11">
        <f t="shared" si="3"/>
        <v>0</v>
      </c>
      <c r="P22" s="11">
        <f t="shared" si="1"/>
        <v>0</v>
      </c>
    </row>
    <row r="23" spans="1:16">
      <c r="A23" s="3" t="s">
        <v>36</v>
      </c>
      <c r="B23" s="4"/>
      <c r="C23" s="5"/>
      <c r="D23" s="7"/>
      <c r="E23" s="11">
        <f>E24+E25+E26</f>
        <v>0</v>
      </c>
      <c r="F23" s="11">
        <f t="shared" ref="F23:O23" si="4">F24+F25+F26</f>
        <v>0</v>
      </c>
      <c r="G23" s="11">
        <f t="shared" si="4"/>
        <v>0</v>
      </c>
      <c r="H23" s="11">
        <f t="shared" si="4"/>
        <v>0</v>
      </c>
      <c r="I23" s="11">
        <f t="shared" si="4"/>
        <v>0</v>
      </c>
      <c r="J23" s="11">
        <f t="shared" si="4"/>
        <v>0</v>
      </c>
      <c r="K23" s="11">
        <f t="shared" si="4"/>
        <v>0</v>
      </c>
      <c r="L23" s="11">
        <f t="shared" si="4"/>
        <v>0</v>
      </c>
      <c r="M23" s="11">
        <f t="shared" si="4"/>
        <v>0</v>
      </c>
      <c r="N23" s="11">
        <f t="shared" si="4"/>
        <v>0</v>
      </c>
      <c r="O23" s="11">
        <f t="shared" si="4"/>
        <v>0</v>
      </c>
      <c r="P23" s="11">
        <f t="shared" si="1"/>
        <v>0</v>
      </c>
    </row>
    <row r="24" spans="1:16">
      <c r="A24" s="8" t="s">
        <v>37</v>
      </c>
      <c r="B24" s="8" t="s">
        <v>39</v>
      </c>
      <c r="C24" s="9" t="s">
        <v>38</v>
      </c>
      <c r="D24" s="10" t="s">
        <v>40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1">
        <f t="shared" si="1"/>
        <v>0</v>
      </c>
    </row>
    <row r="25" spans="1:16" ht="63.75">
      <c r="A25" s="8" t="s">
        <v>41</v>
      </c>
      <c r="B25" s="8" t="s">
        <v>43</v>
      </c>
      <c r="C25" s="9" t="s">
        <v>42</v>
      </c>
      <c r="D25" s="10" t="s">
        <v>44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1">
        <f t="shared" si="1"/>
        <v>0</v>
      </c>
    </row>
    <row r="26" spans="1:16" s="44" customFormat="1" ht="38.25">
      <c r="A26" s="51">
        <v>615032</v>
      </c>
      <c r="B26" s="51">
        <v>5032</v>
      </c>
      <c r="C26" s="52">
        <v>810</v>
      </c>
      <c r="D26" s="53" t="s">
        <v>133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1">
        <f t="shared" si="1"/>
        <v>0</v>
      </c>
    </row>
    <row r="27" spans="1:16" ht="25.5">
      <c r="A27" s="3" t="s">
        <v>47</v>
      </c>
      <c r="B27" s="4"/>
      <c r="C27" s="5"/>
      <c r="D27" s="6" t="s">
        <v>48</v>
      </c>
      <c r="E27" s="11">
        <f>E28</f>
        <v>100000</v>
      </c>
      <c r="F27" s="11">
        <f t="shared" ref="F27:O27" si="5">F28</f>
        <v>100000</v>
      </c>
      <c r="G27" s="11">
        <f t="shared" si="5"/>
        <v>0</v>
      </c>
      <c r="H27" s="11">
        <f t="shared" si="5"/>
        <v>0</v>
      </c>
      <c r="I27" s="11">
        <f t="shared" si="5"/>
        <v>0</v>
      </c>
      <c r="J27" s="11">
        <f t="shared" si="5"/>
        <v>0</v>
      </c>
      <c r="K27" s="11">
        <f t="shared" si="5"/>
        <v>0</v>
      </c>
      <c r="L27" s="11">
        <f t="shared" si="5"/>
        <v>0</v>
      </c>
      <c r="M27" s="11">
        <f t="shared" si="5"/>
        <v>0</v>
      </c>
      <c r="N27" s="11">
        <f t="shared" si="5"/>
        <v>0</v>
      </c>
      <c r="O27" s="11">
        <f t="shared" si="5"/>
        <v>0</v>
      </c>
      <c r="P27" s="11">
        <f t="shared" si="1"/>
        <v>100000</v>
      </c>
    </row>
    <row r="28" spans="1:16">
      <c r="A28" s="3" t="s">
        <v>49</v>
      </c>
      <c r="B28" s="4"/>
      <c r="C28" s="5"/>
      <c r="D28" s="7"/>
      <c r="E28" s="11">
        <f>E29+E30+E31+E32+E33</f>
        <v>100000</v>
      </c>
      <c r="F28" s="11">
        <f t="shared" ref="F28:O28" si="6">F29+F30+F31+F32+F33</f>
        <v>100000</v>
      </c>
      <c r="G28" s="11">
        <f t="shared" si="6"/>
        <v>0</v>
      </c>
      <c r="H28" s="11">
        <f t="shared" si="6"/>
        <v>0</v>
      </c>
      <c r="I28" s="11">
        <f t="shared" si="6"/>
        <v>0</v>
      </c>
      <c r="J28" s="11">
        <f t="shared" si="6"/>
        <v>0</v>
      </c>
      <c r="K28" s="11">
        <f t="shared" si="6"/>
        <v>0</v>
      </c>
      <c r="L28" s="11">
        <f t="shared" si="6"/>
        <v>0</v>
      </c>
      <c r="M28" s="11">
        <f t="shared" si="6"/>
        <v>0</v>
      </c>
      <c r="N28" s="11">
        <f t="shared" si="6"/>
        <v>0</v>
      </c>
      <c r="O28" s="11">
        <f t="shared" si="6"/>
        <v>0</v>
      </c>
      <c r="P28" s="11">
        <f t="shared" si="1"/>
        <v>100000</v>
      </c>
    </row>
    <row r="29" spans="1:16" ht="25.5">
      <c r="A29" s="8" t="s">
        <v>50</v>
      </c>
      <c r="B29" s="8" t="s">
        <v>52</v>
      </c>
      <c r="C29" s="9" t="s">
        <v>51</v>
      </c>
      <c r="D29" s="10" t="s">
        <v>53</v>
      </c>
      <c r="E29" s="13">
        <v>100000</v>
      </c>
      <c r="F29" s="13">
        <v>100000</v>
      </c>
      <c r="G29" s="13"/>
      <c r="H29" s="13"/>
      <c r="I29" s="13"/>
      <c r="J29" s="13"/>
      <c r="K29" s="13"/>
      <c r="L29" s="13"/>
      <c r="M29" s="13"/>
      <c r="N29" s="13"/>
      <c r="O29" s="13"/>
      <c r="P29" s="11">
        <f t="shared" si="1"/>
        <v>100000</v>
      </c>
    </row>
    <row r="30" spans="1:16" ht="25.5">
      <c r="A30" s="8" t="s">
        <v>54</v>
      </c>
      <c r="B30" s="8" t="s">
        <v>56</v>
      </c>
      <c r="C30" s="9" t="s">
        <v>55</v>
      </c>
      <c r="D30" s="10" t="s">
        <v>57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1">
        <f t="shared" si="1"/>
        <v>0</v>
      </c>
    </row>
    <row r="31" spans="1:16" ht="35.450000000000003" customHeight="1">
      <c r="A31" s="51" t="s">
        <v>129</v>
      </c>
      <c r="B31" s="51" t="s">
        <v>130</v>
      </c>
      <c r="C31" s="52" t="s">
        <v>118</v>
      </c>
      <c r="D31" s="53" t="s">
        <v>131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1">
        <f t="shared" si="1"/>
        <v>0</v>
      </c>
    </row>
    <row r="32" spans="1:16" ht="16.149999999999999" customHeight="1">
      <c r="A32" s="38" t="s">
        <v>116</v>
      </c>
      <c r="B32" s="38" t="s">
        <v>117</v>
      </c>
      <c r="C32" s="39" t="s">
        <v>118</v>
      </c>
      <c r="D32" s="40" t="s">
        <v>119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1">
        <f t="shared" si="1"/>
        <v>0</v>
      </c>
    </row>
    <row r="33" spans="1:16" s="17" customFormat="1" ht="16.149999999999999" customHeight="1">
      <c r="A33" s="18" t="s">
        <v>100</v>
      </c>
      <c r="B33" s="18">
        <v>7322</v>
      </c>
      <c r="C33" s="19" t="s">
        <v>32</v>
      </c>
      <c r="D33" s="20" t="s">
        <v>99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1">
        <f t="shared" si="1"/>
        <v>0</v>
      </c>
    </row>
    <row r="34" spans="1:16" ht="25.5">
      <c r="A34" s="3" t="s">
        <v>58</v>
      </c>
      <c r="B34" s="4"/>
      <c r="C34" s="5"/>
      <c r="D34" s="6" t="s">
        <v>59</v>
      </c>
      <c r="E34" s="11">
        <f>E35</f>
        <v>2000</v>
      </c>
      <c r="F34" s="11">
        <f t="shared" ref="F34:O34" si="7">F35</f>
        <v>2000</v>
      </c>
      <c r="G34" s="11">
        <f t="shared" si="7"/>
        <v>0</v>
      </c>
      <c r="H34" s="11">
        <f t="shared" si="7"/>
        <v>0</v>
      </c>
      <c r="I34" s="11">
        <f t="shared" si="7"/>
        <v>0</v>
      </c>
      <c r="J34" s="11">
        <f t="shared" si="7"/>
        <v>0</v>
      </c>
      <c r="K34" s="11">
        <f t="shared" si="7"/>
        <v>0</v>
      </c>
      <c r="L34" s="11">
        <f t="shared" si="7"/>
        <v>0</v>
      </c>
      <c r="M34" s="11">
        <f t="shared" si="7"/>
        <v>0</v>
      </c>
      <c r="N34" s="11">
        <f t="shared" si="7"/>
        <v>0</v>
      </c>
      <c r="O34" s="11">
        <f t="shared" si="7"/>
        <v>0</v>
      </c>
      <c r="P34" s="11">
        <f t="shared" si="1"/>
        <v>2000</v>
      </c>
    </row>
    <row r="35" spans="1:16">
      <c r="A35" s="3" t="s">
        <v>60</v>
      </c>
      <c r="B35" s="4"/>
      <c r="C35" s="5"/>
      <c r="D35" s="7"/>
      <c r="E35" s="11">
        <f>E37+E36</f>
        <v>2000</v>
      </c>
      <c r="F35" s="11">
        <f t="shared" ref="F35:O35" si="8">F37+F36</f>
        <v>2000</v>
      </c>
      <c r="G35" s="11">
        <f t="shared" si="8"/>
        <v>0</v>
      </c>
      <c r="H35" s="11">
        <f t="shared" si="8"/>
        <v>0</v>
      </c>
      <c r="I35" s="11">
        <f t="shared" si="8"/>
        <v>0</v>
      </c>
      <c r="J35" s="11">
        <f t="shared" si="8"/>
        <v>0</v>
      </c>
      <c r="K35" s="11">
        <f t="shared" si="8"/>
        <v>0</v>
      </c>
      <c r="L35" s="11">
        <f t="shared" si="8"/>
        <v>0</v>
      </c>
      <c r="M35" s="11">
        <f t="shared" si="8"/>
        <v>0</v>
      </c>
      <c r="N35" s="11">
        <f t="shared" si="8"/>
        <v>0</v>
      </c>
      <c r="O35" s="11">
        <f t="shared" si="8"/>
        <v>0</v>
      </c>
      <c r="P35" s="11">
        <f t="shared" si="1"/>
        <v>2000</v>
      </c>
    </row>
    <row r="36" spans="1:16" s="23" customFormat="1" ht="63.75">
      <c r="A36" s="41" t="s">
        <v>120</v>
      </c>
      <c r="B36" s="41" t="s">
        <v>121</v>
      </c>
      <c r="C36" s="42" t="s">
        <v>45</v>
      </c>
      <c r="D36" s="43" t="s">
        <v>122</v>
      </c>
      <c r="E36" s="21"/>
      <c r="F36" s="21"/>
      <c r="G36" s="21"/>
      <c r="H36" s="11"/>
      <c r="I36" s="11"/>
      <c r="J36" s="11"/>
      <c r="K36" s="11"/>
      <c r="L36" s="11"/>
      <c r="M36" s="11"/>
      <c r="N36" s="11"/>
      <c r="O36" s="11"/>
      <c r="P36" s="11">
        <f t="shared" si="1"/>
        <v>0</v>
      </c>
    </row>
    <row r="37" spans="1:16" ht="25.5">
      <c r="A37" s="8" t="s">
        <v>61</v>
      </c>
      <c r="B37" s="8" t="s">
        <v>62</v>
      </c>
      <c r="C37" s="9" t="s">
        <v>46</v>
      </c>
      <c r="D37" s="10" t="s">
        <v>63</v>
      </c>
      <c r="E37" s="13">
        <v>2000</v>
      </c>
      <c r="F37" s="13">
        <v>2000</v>
      </c>
      <c r="G37" s="13"/>
      <c r="H37" s="13"/>
      <c r="I37" s="13"/>
      <c r="J37" s="13"/>
      <c r="K37" s="13"/>
      <c r="L37" s="13"/>
      <c r="M37" s="13"/>
      <c r="N37" s="13"/>
      <c r="O37" s="13"/>
      <c r="P37" s="11">
        <f t="shared" si="1"/>
        <v>2000</v>
      </c>
    </row>
    <row r="38" spans="1:16" ht="25.5">
      <c r="A38" s="3" t="s">
        <v>64</v>
      </c>
      <c r="B38" s="4"/>
      <c r="C38" s="5"/>
      <c r="D38" s="6" t="s">
        <v>65</v>
      </c>
      <c r="E38" s="11">
        <f>E39</f>
        <v>0</v>
      </c>
      <c r="F38" s="11">
        <f t="shared" ref="F38:O38" si="9">F39</f>
        <v>0</v>
      </c>
      <c r="G38" s="11">
        <f t="shared" si="9"/>
        <v>0</v>
      </c>
      <c r="H38" s="11">
        <f t="shared" si="9"/>
        <v>0</v>
      </c>
      <c r="I38" s="11">
        <f t="shared" si="9"/>
        <v>0</v>
      </c>
      <c r="J38" s="11">
        <f t="shared" si="9"/>
        <v>0</v>
      </c>
      <c r="K38" s="11">
        <f t="shared" si="9"/>
        <v>0</v>
      </c>
      <c r="L38" s="11">
        <f t="shared" si="9"/>
        <v>0</v>
      </c>
      <c r="M38" s="11">
        <f t="shared" si="9"/>
        <v>0</v>
      </c>
      <c r="N38" s="11">
        <f t="shared" si="9"/>
        <v>0</v>
      </c>
      <c r="O38" s="11">
        <f t="shared" si="9"/>
        <v>0</v>
      </c>
      <c r="P38" s="11">
        <f t="shared" si="1"/>
        <v>0</v>
      </c>
    </row>
    <row r="39" spans="1:16">
      <c r="A39" s="3" t="s">
        <v>66</v>
      </c>
      <c r="B39" s="4"/>
      <c r="C39" s="5"/>
      <c r="D39" s="7"/>
      <c r="E39" s="11">
        <f>E46+E45+E44+E43+E42+E41+E40</f>
        <v>0</v>
      </c>
      <c r="F39" s="11">
        <f t="shared" ref="F39:O39" si="10">F46+F45+F44+F43+F42+F41+F40</f>
        <v>0</v>
      </c>
      <c r="G39" s="11">
        <f t="shared" si="10"/>
        <v>0</v>
      </c>
      <c r="H39" s="11">
        <f t="shared" si="10"/>
        <v>0</v>
      </c>
      <c r="I39" s="11">
        <f t="shared" si="10"/>
        <v>0</v>
      </c>
      <c r="J39" s="11">
        <f t="shared" si="10"/>
        <v>0</v>
      </c>
      <c r="K39" s="11">
        <f t="shared" si="10"/>
        <v>0</v>
      </c>
      <c r="L39" s="11">
        <f t="shared" si="10"/>
        <v>0</v>
      </c>
      <c r="M39" s="11">
        <f t="shared" si="10"/>
        <v>0</v>
      </c>
      <c r="N39" s="11">
        <f t="shared" si="10"/>
        <v>0</v>
      </c>
      <c r="O39" s="11">
        <f t="shared" si="10"/>
        <v>0</v>
      </c>
      <c r="P39" s="11">
        <f t="shared" si="1"/>
        <v>0</v>
      </c>
    </row>
    <row r="40" spans="1:16" s="44" customFormat="1" ht="38.25">
      <c r="A40" s="54">
        <v>1010160</v>
      </c>
      <c r="B40" s="55">
        <v>160</v>
      </c>
      <c r="C40" s="58" t="s">
        <v>21</v>
      </c>
      <c r="D40" s="56" t="s">
        <v>23</v>
      </c>
      <c r="E40" s="21"/>
      <c r="F40" s="21"/>
      <c r="G40" s="21"/>
      <c r="H40" s="21"/>
      <c r="I40" s="11"/>
      <c r="J40" s="11"/>
      <c r="K40" s="11"/>
      <c r="L40" s="11"/>
      <c r="M40" s="11"/>
      <c r="N40" s="11"/>
      <c r="O40" s="11"/>
      <c r="P40" s="11">
        <f t="shared" si="1"/>
        <v>0</v>
      </c>
    </row>
    <row r="41" spans="1:16" s="44" customFormat="1" ht="51">
      <c r="A41" s="54">
        <v>1011100</v>
      </c>
      <c r="B41" s="55">
        <v>1100</v>
      </c>
      <c r="C41" s="58" t="s">
        <v>149</v>
      </c>
      <c r="D41" s="56" t="s">
        <v>134</v>
      </c>
      <c r="E41" s="21"/>
      <c r="F41" s="21"/>
      <c r="G41" s="21"/>
      <c r="H41" s="21"/>
      <c r="I41" s="11"/>
      <c r="J41" s="11"/>
      <c r="K41" s="11"/>
      <c r="L41" s="11"/>
      <c r="M41" s="11"/>
      <c r="N41" s="11"/>
      <c r="O41" s="11"/>
      <c r="P41" s="11">
        <f t="shared" si="1"/>
        <v>0</v>
      </c>
    </row>
    <row r="42" spans="1:16" s="44" customFormat="1" ht="38.25">
      <c r="A42" s="54">
        <v>1014020</v>
      </c>
      <c r="B42" s="55">
        <v>4020</v>
      </c>
      <c r="C42" s="58" t="s">
        <v>145</v>
      </c>
      <c r="D42" s="56" t="s">
        <v>111</v>
      </c>
      <c r="E42" s="21"/>
      <c r="F42" s="21"/>
      <c r="G42" s="21"/>
      <c r="H42" s="21"/>
      <c r="I42" s="11"/>
      <c r="J42" s="11"/>
      <c r="K42" s="11"/>
      <c r="L42" s="11"/>
      <c r="M42" s="11"/>
      <c r="N42" s="11"/>
      <c r="O42" s="11"/>
      <c r="P42" s="11">
        <f t="shared" si="1"/>
        <v>0</v>
      </c>
    </row>
    <row r="43" spans="1:16" s="44" customFormat="1">
      <c r="A43" s="54">
        <v>1014030</v>
      </c>
      <c r="B43" s="55">
        <v>4030</v>
      </c>
      <c r="C43" s="58" t="s">
        <v>146</v>
      </c>
      <c r="D43" s="56" t="s">
        <v>135</v>
      </c>
      <c r="E43" s="21"/>
      <c r="F43" s="21"/>
      <c r="G43" s="21"/>
      <c r="H43" s="21"/>
      <c r="I43" s="11"/>
      <c r="J43" s="11"/>
      <c r="K43" s="11"/>
      <c r="L43" s="11"/>
      <c r="M43" s="11"/>
      <c r="N43" s="11"/>
      <c r="O43" s="11"/>
      <c r="P43" s="11">
        <f t="shared" si="1"/>
        <v>0</v>
      </c>
    </row>
    <row r="44" spans="1:16" s="44" customFormat="1">
      <c r="A44" s="54">
        <v>1014040</v>
      </c>
      <c r="B44" s="55">
        <v>4040</v>
      </c>
      <c r="C44" s="58" t="s">
        <v>146</v>
      </c>
      <c r="D44" s="56" t="s">
        <v>136</v>
      </c>
      <c r="E44" s="21"/>
      <c r="F44" s="21"/>
      <c r="G44" s="21"/>
      <c r="H44" s="21"/>
      <c r="I44" s="11"/>
      <c r="J44" s="11"/>
      <c r="K44" s="11"/>
      <c r="L44" s="11"/>
      <c r="M44" s="11"/>
      <c r="N44" s="11"/>
      <c r="O44" s="11"/>
      <c r="P44" s="11">
        <f t="shared" si="1"/>
        <v>0</v>
      </c>
    </row>
    <row r="45" spans="1:16" s="44" customFormat="1" ht="38.25">
      <c r="A45" s="54">
        <v>1014060</v>
      </c>
      <c r="B45" s="55">
        <v>4060</v>
      </c>
      <c r="C45" s="58" t="s">
        <v>147</v>
      </c>
      <c r="D45" s="56" t="s">
        <v>101</v>
      </c>
      <c r="E45" s="21"/>
      <c r="F45" s="21"/>
      <c r="G45" s="21"/>
      <c r="H45" s="21"/>
      <c r="I45" s="11"/>
      <c r="J45" s="11"/>
      <c r="K45" s="11"/>
      <c r="L45" s="11"/>
      <c r="M45" s="11"/>
      <c r="N45" s="11"/>
      <c r="O45" s="11"/>
      <c r="P45" s="11">
        <f t="shared" si="1"/>
        <v>0</v>
      </c>
    </row>
    <row r="46" spans="1:16" ht="32.25" customHeight="1">
      <c r="A46" s="51" t="s">
        <v>137</v>
      </c>
      <c r="B46" s="51" t="s">
        <v>138</v>
      </c>
      <c r="C46" s="58" t="s">
        <v>148</v>
      </c>
      <c r="D46" s="53" t="s">
        <v>139</v>
      </c>
      <c r="E46" s="21"/>
      <c r="F46" s="21"/>
      <c r="G46" s="21"/>
      <c r="H46" s="21"/>
      <c r="I46" s="13"/>
      <c r="J46" s="13"/>
      <c r="K46" s="13"/>
      <c r="L46" s="13"/>
      <c r="M46" s="13"/>
      <c r="N46" s="13"/>
      <c r="O46" s="13"/>
      <c r="P46" s="11">
        <f t="shared" si="1"/>
        <v>0</v>
      </c>
    </row>
    <row r="47" spans="1:16" ht="25.5">
      <c r="A47" s="3" t="s">
        <v>67</v>
      </c>
      <c r="B47" s="4"/>
      <c r="C47" s="5"/>
      <c r="D47" s="6" t="s">
        <v>68</v>
      </c>
      <c r="E47" s="11">
        <f>E48</f>
        <v>-2000</v>
      </c>
      <c r="F47" s="11">
        <f t="shared" ref="F47:O47" si="11">F48</f>
        <v>-2000</v>
      </c>
      <c r="G47" s="11">
        <f t="shared" si="11"/>
        <v>0</v>
      </c>
      <c r="H47" s="11">
        <f t="shared" si="11"/>
        <v>0</v>
      </c>
      <c r="I47" s="11">
        <f t="shared" si="11"/>
        <v>0</v>
      </c>
      <c r="J47" s="11">
        <f t="shared" si="11"/>
        <v>1120000</v>
      </c>
      <c r="K47" s="11">
        <f t="shared" si="11"/>
        <v>1120000</v>
      </c>
      <c r="L47" s="11">
        <f t="shared" si="11"/>
        <v>0</v>
      </c>
      <c r="M47" s="11">
        <f t="shared" si="11"/>
        <v>0</v>
      </c>
      <c r="N47" s="11">
        <f t="shared" si="11"/>
        <v>0</v>
      </c>
      <c r="O47" s="11">
        <f t="shared" si="11"/>
        <v>1120000</v>
      </c>
      <c r="P47" s="11">
        <f t="shared" si="1"/>
        <v>1118000</v>
      </c>
    </row>
    <row r="48" spans="1:16">
      <c r="A48" s="3" t="s">
        <v>69</v>
      </c>
      <c r="B48" s="4"/>
      <c r="C48" s="5"/>
      <c r="D48" s="7"/>
      <c r="E48" s="11">
        <f>E49+E52+E53+E56+E57+E58+E54+E50+E55+E51</f>
        <v>-2000</v>
      </c>
      <c r="F48" s="11">
        <f t="shared" ref="F48:O48" si="12">F49+F52+F53+F56+F57+F58+F54+F50+F55+F51</f>
        <v>-2000</v>
      </c>
      <c r="G48" s="11">
        <f t="shared" si="12"/>
        <v>0</v>
      </c>
      <c r="H48" s="11">
        <f t="shared" si="12"/>
        <v>0</v>
      </c>
      <c r="I48" s="11">
        <f t="shared" si="12"/>
        <v>0</v>
      </c>
      <c r="J48" s="11">
        <f t="shared" si="12"/>
        <v>1120000</v>
      </c>
      <c r="K48" s="11">
        <f t="shared" si="12"/>
        <v>1120000</v>
      </c>
      <c r="L48" s="11">
        <f t="shared" si="12"/>
        <v>0</v>
      </c>
      <c r="M48" s="11">
        <f t="shared" si="12"/>
        <v>0</v>
      </c>
      <c r="N48" s="11">
        <f t="shared" si="12"/>
        <v>0</v>
      </c>
      <c r="O48" s="11">
        <f t="shared" si="12"/>
        <v>1120000</v>
      </c>
      <c r="P48" s="11">
        <f t="shared" si="1"/>
        <v>1118000</v>
      </c>
    </row>
    <row r="49" spans="1:16" ht="38.25">
      <c r="A49" s="8" t="s">
        <v>70</v>
      </c>
      <c r="B49" s="8" t="s">
        <v>22</v>
      </c>
      <c r="C49" s="9" t="s">
        <v>21</v>
      </c>
      <c r="D49" s="10" t="s">
        <v>23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1">
        <f t="shared" si="1"/>
        <v>0</v>
      </c>
    </row>
    <row r="50" spans="1:16" s="22" customFormat="1" ht="25.5">
      <c r="A50" s="24" t="s">
        <v>104</v>
      </c>
      <c r="B50" s="24" t="s">
        <v>105</v>
      </c>
      <c r="C50" s="25" t="s">
        <v>106</v>
      </c>
      <c r="D50" s="26" t="s">
        <v>107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1">
        <f t="shared" si="1"/>
        <v>0</v>
      </c>
    </row>
    <row r="51" spans="1:16" s="23" customFormat="1" ht="25.5">
      <c r="A51" s="27">
        <v>1216015</v>
      </c>
      <c r="B51" s="27">
        <v>6015</v>
      </c>
      <c r="C51" s="28" t="s">
        <v>72</v>
      </c>
      <c r="D51" s="30" t="s">
        <v>112</v>
      </c>
      <c r="E51" s="13"/>
      <c r="F51" s="13"/>
      <c r="G51" s="13"/>
      <c r="H51" s="13"/>
      <c r="I51" s="13"/>
      <c r="J51" s="13">
        <v>120000</v>
      </c>
      <c r="K51" s="13">
        <v>120000</v>
      </c>
      <c r="L51" s="13"/>
      <c r="M51" s="13"/>
      <c r="N51" s="13"/>
      <c r="O51" s="13">
        <v>120000</v>
      </c>
      <c r="P51" s="11">
        <f t="shared" si="1"/>
        <v>120000</v>
      </c>
    </row>
    <row r="52" spans="1:16">
      <c r="A52" s="8" t="s">
        <v>71</v>
      </c>
      <c r="B52" s="27" t="s">
        <v>73</v>
      </c>
      <c r="C52" s="9" t="s">
        <v>72</v>
      </c>
      <c r="D52" s="10" t="s">
        <v>74</v>
      </c>
      <c r="E52" s="13">
        <v>-2000</v>
      </c>
      <c r="F52" s="13">
        <v>-2000</v>
      </c>
      <c r="G52" s="13"/>
      <c r="H52" s="13"/>
      <c r="I52" s="13"/>
      <c r="J52" s="13"/>
      <c r="K52" s="13"/>
      <c r="L52" s="13"/>
      <c r="M52" s="13"/>
      <c r="N52" s="13"/>
      <c r="O52" s="13"/>
      <c r="P52" s="11">
        <f t="shared" si="1"/>
        <v>-2000</v>
      </c>
    </row>
    <row r="53" spans="1:16" ht="25.5">
      <c r="A53" s="8" t="s">
        <v>75</v>
      </c>
      <c r="B53" s="8" t="s">
        <v>77</v>
      </c>
      <c r="C53" s="9" t="s">
        <v>76</v>
      </c>
      <c r="D53" s="10" t="s">
        <v>78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1">
        <f t="shared" si="1"/>
        <v>0</v>
      </c>
    </row>
    <row r="54" spans="1:16" ht="27" customHeight="1">
      <c r="A54" s="8">
        <v>1217310</v>
      </c>
      <c r="B54" s="8">
        <v>7310</v>
      </c>
      <c r="C54" s="9" t="s">
        <v>32</v>
      </c>
      <c r="D54" s="10" t="s">
        <v>93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1">
        <f t="shared" si="1"/>
        <v>0</v>
      </c>
    </row>
    <row r="55" spans="1:16" s="23" customFormat="1" ht="27" customHeight="1">
      <c r="A55" s="27" t="s">
        <v>108</v>
      </c>
      <c r="B55" s="27" t="s">
        <v>109</v>
      </c>
      <c r="C55" s="28" t="s">
        <v>32</v>
      </c>
      <c r="D55" s="29" t="s">
        <v>110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1">
        <f t="shared" si="1"/>
        <v>0</v>
      </c>
    </row>
    <row r="56" spans="1:16" ht="25.5" customHeight="1">
      <c r="A56" s="18" t="s">
        <v>102</v>
      </c>
      <c r="B56" s="8">
        <v>7350</v>
      </c>
      <c r="C56" s="19" t="s">
        <v>32</v>
      </c>
      <c r="D56" s="20" t="s">
        <v>103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1">
        <f t="shared" si="1"/>
        <v>0</v>
      </c>
    </row>
    <row r="57" spans="1:16" ht="38.25">
      <c r="A57" s="8" t="s">
        <v>79</v>
      </c>
      <c r="B57" s="8" t="s">
        <v>81</v>
      </c>
      <c r="C57" s="9" t="s">
        <v>80</v>
      </c>
      <c r="D57" s="10" t="s">
        <v>82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1">
        <f t="shared" si="1"/>
        <v>0</v>
      </c>
    </row>
    <row r="58" spans="1:16" ht="25.5">
      <c r="A58" s="8">
        <v>1217670</v>
      </c>
      <c r="B58" s="8">
        <v>7670</v>
      </c>
      <c r="C58" s="9" t="s">
        <v>33</v>
      </c>
      <c r="D58" s="10" t="s">
        <v>94</v>
      </c>
      <c r="E58" s="13"/>
      <c r="F58" s="13"/>
      <c r="G58" s="13"/>
      <c r="H58" s="13"/>
      <c r="I58" s="13"/>
      <c r="J58" s="13">
        <v>1000000</v>
      </c>
      <c r="K58" s="13">
        <v>1000000</v>
      </c>
      <c r="L58" s="13"/>
      <c r="M58" s="13"/>
      <c r="N58" s="13"/>
      <c r="O58" s="13">
        <v>1000000</v>
      </c>
      <c r="P58" s="11">
        <f t="shared" si="1"/>
        <v>1000000</v>
      </c>
    </row>
    <row r="59" spans="1:16" ht="20.25" customHeight="1">
      <c r="A59" s="3" t="s">
        <v>83</v>
      </c>
      <c r="B59" s="4"/>
      <c r="C59" s="5"/>
      <c r="D59" s="6" t="s">
        <v>84</v>
      </c>
      <c r="E59" s="11">
        <f>E60</f>
        <v>0</v>
      </c>
      <c r="F59" s="11">
        <f t="shared" ref="F59:O59" si="13">F60</f>
        <v>0</v>
      </c>
      <c r="G59" s="11">
        <f t="shared" si="13"/>
        <v>0</v>
      </c>
      <c r="H59" s="11">
        <f t="shared" si="13"/>
        <v>0</v>
      </c>
      <c r="I59" s="11">
        <f t="shared" si="13"/>
        <v>0</v>
      </c>
      <c r="J59" s="11">
        <f t="shared" si="13"/>
        <v>0</v>
      </c>
      <c r="K59" s="11">
        <f t="shared" si="13"/>
        <v>0</v>
      </c>
      <c r="L59" s="11">
        <f t="shared" si="13"/>
        <v>0</v>
      </c>
      <c r="M59" s="11">
        <f t="shared" si="13"/>
        <v>0</v>
      </c>
      <c r="N59" s="11">
        <f t="shared" si="13"/>
        <v>0</v>
      </c>
      <c r="O59" s="11">
        <f t="shared" si="13"/>
        <v>0</v>
      </c>
      <c r="P59" s="11">
        <f t="shared" ref="P59:P64" si="14">E59+J59</f>
        <v>0</v>
      </c>
    </row>
    <row r="60" spans="1:16">
      <c r="A60" s="3" t="s">
        <v>85</v>
      </c>
      <c r="B60" s="4"/>
      <c r="C60" s="5"/>
      <c r="D60" s="7"/>
      <c r="E60" s="11">
        <f>E61+E62+E63</f>
        <v>0</v>
      </c>
      <c r="F60" s="11">
        <f t="shared" ref="F60:O60" si="15">F61+F62+F63</f>
        <v>0</v>
      </c>
      <c r="G60" s="11">
        <f t="shared" si="15"/>
        <v>0</v>
      </c>
      <c r="H60" s="11">
        <f t="shared" si="15"/>
        <v>0</v>
      </c>
      <c r="I60" s="11">
        <f t="shared" si="15"/>
        <v>0</v>
      </c>
      <c r="J60" s="11">
        <f t="shared" si="15"/>
        <v>0</v>
      </c>
      <c r="K60" s="11">
        <f t="shared" si="15"/>
        <v>0</v>
      </c>
      <c r="L60" s="11">
        <f t="shared" si="15"/>
        <v>0</v>
      </c>
      <c r="M60" s="11">
        <f t="shared" si="15"/>
        <v>0</v>
      </c>
      <c r="N60" s="11">
        <f t="shared" si="15"/>
        <v>0</v>
      </c>
      <c r="O60" s="11">
        <f t="shared" si="15"/>
        <v>0</v>
      </c>
      <c r="P60" s="11">
        <f t="shared" si="14"/>
        <v>0</v>
      </c>
    </row>
    <row r="61" spans="1:16">
      <c r="A61" s="35" t="s">
        <v>113</v>
      </c>
      <c r="B61" s="35" t="s">
        <v>114</v>
      </c>
      <c r="C61" s="36" t="s">
        <v>25</v>
      </c>
      <c r="D61" s="37" t="s">
        <v>115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1">
        <f t="shared" si="14"/>
        <v>0</v>
      </c>
    </row>
    <row r="62" spans="1:16" ht="25.5" customHeight="1">
      <c r="A62" s="18" t="s">
        <v>96</v>
      </c>
      <c r="B62" s="18" t="s">
        <v>97</v>
      </c>
      <c r="C62" s="16" t="s">
        <v>26</v>
      </c>
      <c r="D62" s="20" t="s">
        <v>95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1">
        <f t="shared" si="14"/>
        <v>0</v>
      </c>
    </row>
    <row r="63" spans="1:16" s="17" customFormat="1" ht="38.25">
      <c r="A63" s="18">
        <v>3719800</v>
      </c>
      <c r="B63" s="18">
        <v>9800</v>
      </c>
      <c r="C63" s="19" t="s">
        <v>26</v>
      </c>
      <c r="D63" s="20" t="s">
        <v>98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1">
        <f t="shared" si="14"/>
        <v>0</v>
      </c>
    </row>
    <row r="64" spans="1:16">
      <c r="A64" s="14" t="s">
        <v>86</v>
      </c>
      <c r="B64" s="14" t="s">
        <v>86</v>
      </c>
      <c r="C64" s="15" t="s">
        <v>86</v>
      </c>
      <c r="D64" s="11" t="s">
        <v>87</v>
      </c>
      <c r="E64" s="11">
        <f t="shared" ref="E64:O64" si="16">E13+E22+E27+E34+E38+E47+E59</f>
        <v>150000</v>
      </c>
      <c r="F64" s="11">
        <f t="shared" si="16"/>
        <v>150000</v>
      </c>
      <c r="G64" s="11">
        <f t="shared" si="16"/>
        <v>0</v>
      </c>
      <c r="H64" s="11">
        <f t="shared" si="16"/>
        <v>0</v>
      </c>
      <c r="I64" s="11">
        <f t="shared" si="16"/>
        <v>0</v>
      </c>
      <c r="J64" s="11">
        <f t="shared" si="16"/>
        <v>1120000</v>
      </c>
      <c r="K64" s="11">
        <f t="shared" si="16"/>
        <v>1120000</v>
      </c>
      <c r="L64" s="11">
        <f t="shared" si="16"/>
        <v>0</v>
      </c>
      <c r="M64" s="11">
        <f t="shared" si="16"/>
        <v>0</v>
      </c>
      <c r="N64" s="11">
        <f t="shared" si="16"/>
        <v>0</v>
      </c>
      <c r="O64" s="11">
        <f t="shared" si="16"/>
        <v>1120000</v>
      </c>
      <c r="P64" s="11">
        <f t="shared" si="14"/>
        <v>1270000</v>
      </c>
    </row>
    <row r="66" spans="2:10" ht="15.75">
      <c r="B66" s="1" t="s">
        <v>88</v>
      </c>
      <c r="C66" s="31"/>
      <c r="D66" s="31"/>
      <c r="E66" s="31"/>
      <c r="F66" s="31"/>
      <c r="G66" s="31"/>
      <c r="H66" s="31"/>
      <c r="I66" s="32" t="s">
        <v>89</v>
      </c>
      <c r="J66" s="31"/>
    </row>
    <row r="67" spans="2:10" ht="15.75">
      <c r="C67" s="31"/>
      <c r="D67" s="31"/>
      <c r="E67" s="31"/>
      <c r="F67" s="31"/>
      <c r="G67" s="31"/>
      <c r="H67" s="31"/>
      <c r="I67" s="31"/>
      <c r="J67" s="31"/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2019-10-09T06:00:50Z</cp:lastPrinted>
  <dcterms:created xsi:type="dcterms:W3CDTF">2018-12-19T09:46:49Z</dcterms:created>
  <dcterms:modified xsi:type="dcterms:W3CDTF">2019-10-09T06:00:53Z</dcterms:modified>
</cp:coreProperties>
</file>