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Лист1!$A$1:$L$42</definedName>
  </definedNames>
  <calcPr calcId="124519"/>
</workbook>
</file>

<file path=xl/calcChain.xml><?xml version="1.0" encoding="utf-8"?>
<calcChain xmlns="http://schemas.openxmlformats.org/spreadsheetml/2006/main">
  <c r="J17" i="1"/>
  <c r="J24"/>
  <c r="I24"/>
  <c r="I17"/>
  <c r="I31" s="1"/>
  <c r="J29"/>
  <c r="K29"/>
  <c r="L29"/>
  <c r="J30"/>
  <c r="K30"/>
  <c r="L30"/>
  <c r="K13"/>
  <c r="L13" s="1"/>
  <c r="K20"/>
  <c r="L20" s="1"/>
  <c r="J27"/>
  <c r="K27" s="1"/>
  <c r="L27" s="1"/>
  <c r="K19"/>
  <c r="L19" s="1"/>
  <c r="L24" s="1"/>
  <c r="K12"/>
  <c r="K17" s="1"/>
  <c r="I26"/>
  <c r="J26"/>
  <c r="K26" s="1"/>
  <c r="L26" s="1"/>
  <c r="I27"/>
  <c r="I28"/>
  <c r="I29"/>
  <c r="I30"/>
  <c r="J31" l="1"/>
  <c r="L12"/>
  <c r="L17" s="1"/>
  <c r="L31" s="1"/>
  <c r="K24"/>
  <c r="K31" s="1"/>
  <c r="O26"/>
</calcChain>
</file>

<file path=xl/sharedStrings.xml><?xml version="1.0" encoding="utf-8"?>
<sst xmlns="http://schemas.openxmlformats.org/spreadsheetml/2006/main" count="34" uniqueCount="22">
  <si>
    <t>Додаток 1</t>
  </si>
  <si>
    <t>Показник</t>
  </si>
  <si>
    <t xml:space="preserve">Загальний фонд </t>
  </si>
  <si>
    <t>Доходи (з трансфертами)</t>
  </si>
  <si>
    <t>Видатки (з трансфертами)</t>
  </si>
  <si>
    <t>Кредитування усього,  у тому числі:</t>
  </si>
  <si>
    <t xml:space="preserve"> надання кредитів з бюджету</t>
  </si>
  <si>
    <t>повернення кредитів до бюджету</t>
  </si>
  <si>
    <t>Фінансування (дефіцит"-"/профіцит "+"</t>
  </si>
  <si>
    <t>Спеціальний фонд</t>
  </si>
  <si>
    <t>Разом</t>
  </si>
  <si>
    <t>2 - показники, визначені в проекті рішення про місцевий бюджет на 2020 рік;</t>
  </si>
  <si>
    <t>3 - індикативні прогнозні показники місцевого бюджету на 2021-2022 роки.</t>
  </si>
  <si>
    <t>змін до нього;</t>
  </si>
  <si>
    <t xml:space="preserve">1 - показники визначені в рішенні про місцевий бюджет на 2019 рік, з урахуванням внесених </t>
  </si>
  <si>
    <t>(грн.)</t>
  </si>
  <si>
    <r>
      <t xml:space="preserve">2020          рік </t>
    </r>
    <r>
      <rPr>
        <sz val="8"/>
        <color theme="1"/>
        <rFont val="Times New Roman"/>
        <family val="1"/>
        <charset val="204"/>
      </rPr>
      <t>2</t>
    </r>
  </si>
  <si>
    <r>
      <t xml:space="preserve">2019          рік </t>
    </r>
    <r>
      <rPr>
        <sz val="8"/>
        <color theme="1"/>
        <rFont val="Times New Roman"/>
        <family val="1"/>
        <charset val="204"/>
      </rPr>
      <t>1</t>
    </r>
  </si>
  <si>
    <r>
      <t xml:space="preserve">2021          рік </t>
    </r>
    <r>
      <rPr>
        <sz val="8"/>
        <color theme="1"/>
        <rFont val="Times New Roman"/>
        <family val="1"/>
        <charset val="204"/>
      </rPr>
      <t>3</t>
    </r>
  </si>
  <si>
    <r>
      <t xml:space="preserve">2022          рік </t>
    </r>
    <r>
      <rPr>
        <sz val="8"/>
        <color theme="1"/>
        <rFont val="Times New Roman"/>
        <family val="1"/>
        <charset val="204"/>
      </rPr>
      <t>3</t>
    </r>
  </si>
  <si>
    <t>Основні показники міського бюджету м.Дрогобича  на 2019-2022 роки</t>
  </si>
  <si>
    <t xml:space="preserve">до прогнозу бюджету м.Дрогобича 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</si>
</sst>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Border="1" applyAlignment="1"/>
    <xf numFmtId="0" fontId="0" fillId="0" borderId="0" xfId="0" applyBorder="1"/>
    <xf numFmtId="0" fontId="1" fillId="0" borderId="1" xfId="0" applyFont="1" applyBorder="1"/>
    <xf numFmtId="0" fontId="1" fillId="0" borderId="0" xfId="0" applyFont="1" applyBorder="1" applyAlignment="1"/>
    <xf numFmtId="0" fontId="1" fillId="0" borderId="0" xfId="0" applyFont="1" applyBorder="1"/>
    <xf numFmtId="164" fontId="0" fillId="0" borderId="0" xfId="0" applyNumberFormat="1"/>
    <xf numFmtId="1" fontId="1" fillId="0" borderId="1" xfId="0" applyNumberFormat="1" applyFont="1" applyBorder="1"/>
    <xf numFmtId="1" fontId="0" fillId="0" borderId="0" xfId="0" applyNumberFormat="1"/>
    <xf numFmtId="0" fontId="1" fillId="0" borderId="11" xfId="0" applyFont="1" applyBorder="1" applyAlignment="1">
      <alignment horizontal="center" vertical="center" wrapText="1" shrinkToFit="1"/>
    </xf>
    <xf numFmtId="0" fontId="1" fillId="0" borderId="12" xfId="0" applyFont="1" applyBorder="1" applyAlignment="1">
      <alignment horizontal="center" vertical="center" wrapText="1" shrinkToFi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8" xfId="0" applyFont="1" applyBorder="1" applyAlignment="1"/>
    <xf numFmtId="0" fontId="1" fillId="0" borderId="9" xfId="0" applyFont="1" applyBorder="1" applyAlignment="1"/>
    <xf numFmtId="0" fontId="1" fillId="0" borderId="10" xfId="0" applyFont="1" applyBorder="1" applyAlignment="1"/>
    <xf numFmtId="0" fontId="1" fillId="0" borderId="0" xfId="0" applyFont="1" applyBorder="1" applyAlignment="1"/>
    <xf numFmtId="0" fontId="1" fillId="0" borderId="8" xfId="0" applyNumberFormat="1" applyFont="1" applyBorder="1" applyAlignment="1"/>
    <xf numFmtId="0" fontId="1" fillId="0" borderId="9" xfId="0" applyNumberFormat="1" applyFont="1" applyBorder="1" applyAlignment="1"/>
    <xf numFmtId="0" fontId="1" fillId="0" borderId="10" xfId="0" applyNumberFormat="1" applyFont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O41"/>
  <sheetViews>
    <sheetView tabSelected="1" view="pageBreakPreview" topLeftCell="A10" zoomScaleSheetLayoutView="100" workbookViewId="0">
      <selection activeCell="J24" sqref="J24"/>
    </sheetView>
  </sheetViews>
  <sheetFormatPr defaultRowHeight="15"/>
  <cols>
    <col min="9" max="9" width="17.140625" customWidth="1"/>
    <col min="10" max="10" width="16.5703125" customWidth="1"/>
    <col min="11" max="11" width="16.28515625" customWidth="1"/>
    <col min="12" max="12" width="14.85546875" customWidth="1"/>
    <col min="14" max="14" width="9.28515625" bestFit="1" customWidth="1"/>
    <col min="15" max="15" width="10.5703125" bestFit="1" customWidth="1"/>
  </cols>
  <sheetData>
    <row r="1" spans="2:14" ht="18.75">
      <c r="B1" s="1"/>
      <c r="C1" s="1"/>
      <c r="D1" s="1"/>
      <c r="E1" s="1"/>
      <c r="F1" s="1"/>
      <c r="G1" s="1"/>
      <c r="H1" s="1"/>
      <c r="I1" s="1" t="s">
        <v>0</v>
      </c>
      <c r="J1" s="1"/>
      <c r="K1" s="1"/>
    </row>
    <row r="2" spans="2:14" ht="18.75">
      <c r="B2" s="1"/>
      <c r="C2" s="1"/>
      <c r="D2" s="1"/>
      <c r="E2" s="1"/>
      <c r="F2" s="1"/>
      <c r="G2" s="1"/>
      <c r="H2" s="1"/>
      <c r="I2" s="1" t="s">
        <v>21</v>
      </c>
      <c r="J2" s="1"/>
      <c r="K2" s="1"/>
    </row>
    <row r="3" spans="2:14" ht="18.75"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2:14" ht="18.75"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2:14" ht="18.75">
      <c r="B5" s="1"/>
      <c r="C5" s="1"/>
      <c r="D5" s="2"/>
      <c r="E5" s="2"/>
      <c r="F5" s="2"/>
      <c r="G5" s="2"/>
      <c r="H5" s="2"/>
      <c r="I5" s="2"/>
      <c r="J5" s="2"/>
      <c r="K5" s="2"/>
      <c r="L5" s="1"/>
    </row>
    <row r="6" spans="2:14" ht="18.75">
      <c r="B6" s="1"/>
      <c r="C6" s="2"/>
      <c r="D6" s="2" t="s">
        <v>20</v>
      </c>
      <c r="E6" s="2"/>
      <c r="F6" s="2"/>
      <c r="G6" s="2"/>
      <c r="H6" s="2"/>
      <c r="I6" s="2"/>
      <c r="J6" s="2"/>
      <c r="K6" s="2"/>
      <c r="L6" s="1"/>
    </row>
    <row r="7" spans="2:14" ht="18.75">
      <c r="B7" s="1"/>
      <c r="C7" s="2"/>
      <c r="D7" s="1"/>
      <c r="E7" s="1"/>
      <c r="F7" s="1"/>
      <c r="G7" s="1"/>
      <c r="H7" s="1"/>
      <c r="I7" s="1"/>
      <c r="J7" s="1"/>
      <c r="K7" s="1"/>
      <c r="L7" s="1"/>
    </row>
    <row r="8" spans="2:14" ht="18.75">
      <c r="B8" s="1"/>
      <c r="C8" s="1"/>
      <c r="D8" s="1"/>
      <c r="E8" s="1"/>
      <c r="F8" s="1"/>
      <c r="G8" s="1"/>
      <c r="H8" s="1"/>
      <c r="I8" s="1"/>
      <c r="J8" s="1"/>
      <c r="K8" s="1"/>
      <c r="L8" s="1" t="s">
        <v>15</v>
      </c>
    </row>
    <row r="9" spans="2:14">
      <c r="B9" s="13" t="s">
        <v>1</v>
      </c>
      <c r="C9" s="14"/>
      <c r="D9" s="14"/>
      <c r="E9" s="14"/>
      <c r="F9" s="14"/>
      <c r="G9" s="14"/>
      <c r="H9" s="15"/>
      <c r="I9" s="11" t="s">
        <v>17</v>
      </c>
      <c r="J9" s="11" t="s">
        <v>16</v>
      </c>
      <c r="K9" s="11" t="s">
        <v>18</v>
      </c>
      <c r="L9" s="11" t="s">
        <v>19</v>
      </c>
    </row>
    <row r="10" spans="2:14" ht="22.5" customHeight="1">
      <c r="B10" s="16"/>
      <c r="C10" s="17"/>
      <c r="D10" s="17"/>
      <c r="E10" s="17"/>
      <c r="F10" s="17"/>
      <c r="G10" s="17"/>
      <c r="H10" s="18"/>
      <c r="I10" s="12"/>
      <c r="J10" s="12"/>
      <c r="K10" s="12"/>
      <c r="L10" s="12"/>
    </row>
    <row r="11" spans="2:14" ht="18.75">
      <c r="B11" s="19" t="s">
        <v>2</v>
      </c>
      <c r="C11" s="20"/>
      <c r="D11" s="20"/>
      <c r="E11" s="20"/>
      <c r="F11" s="20"/>
      <c r="G11" s="20"/>
      <c r="H11" s="20"/>
      <c r="I11" s="20"/>
      <c r="J11" s="20"/>
      <c r="K11" s="20"/>
      <c r="L11" s="21"/>
    </row>
    <row r="12" spans="2:14" ht="18.75">
      <c r="B12" s="22" t="s">
        <v>3</v>
      </c>
      <c r="C12" s="23"/>
      <c r="D12" s="23"/>
      <c r="E12" s="23"/>
      <c r="F12" s="23"/>
      <c r="G12" s="23"/>
      <c r="H12" s="24"/>
      <c r="I12" s="9">
        <v>815557484</v>
      </c>
      <c r="J12" s="9">
        <v>563406500</v>
      </c>
      <c r="K12" s="9">
        <f>J12*1.053</f>
        <v>593267044.5</v>
      </c>
      <c r="L12" s="9">
        <f>K12*1.051</f>
        <v>623523663.76950002</v>
      </c>
      <c r="N12" s="8"/>
    </row>
    <row r="13" spans="2:14" ht="18.75">
      <c r="B13" s="22" t="s">
        <v>4</v>
      </c>
      <c r="C13" s="23"/>
      <c r="D13" s="23"/>
      <c r="E13" s="23"/>
      <c r="F13" s="23"/>
      <c r="G13" s="23"/>
      <c r="H13" s="24"/>
      <c r="I13" s="9">
        <v>779469525</v>
      </c>
      <c r="J13" s="9">
        <v>551406500</v>
      </c>
      <c r="K13" s="9">
        <f>J13*1.053</f>
        <v>580631044.5</v>
      </c>
      <c r="L13" s="9">
        <f>K13*1.051</f>
        <v>610243227.76950002</v>
      </c>
    </row>
    <row r="14" spans="2:14" ht="18.75">
      <c r="B14" s="22" t="s">
        <v>5</v>
      </c>
      <c r="C14" s="23"/>
      <c r="D14" s="23"/>
      <c r="E14" s="23"/>
      <c r="F14" s="23"/>
      <c r="G14" s="23"/>
      <c r="H14" s="24"/>
      <c r="I14" s="5"/>
      <c r="J14" s="5"/>
      <c r="K14" s="5"/>
      <c r="L14" s="5"/>
    </row>
    <row r="15" spans="2:14" ht="15" customHeight="1">
      <c r="B15" s="26" t="s">
        <v>6</v>
      </c>
      <c r="C15" s="27"/>
      <c r="D15" s="27"/>
      <c r="E15" s="27"/>
      <c r="F15" s="27"/>
      <c r="G15" s="27"/>
      <c r="H15" s="28"/>
      <c r="I15" s="5"/>
      <c r="J15" s="5"/>
      <c r="K15" s="5"/>
      <c r="L15" s="5"/>
    </row>
    <row r="16" spans="2:14" ht="18.75">
      <c r="B16" s="22" t="s">
        <v>7</v>
      </c>
      <c r="C16" s="23"/>
      <c r="D16" s="23"/>
      <c r="E16" s="23"/>
      <c r="F16" s="23"/>
      <c r="G16" s="23"/>
      <c r="H16" s="24"/>
      <c r="I16" s="5"/>
      <c r="J16" s="5"/>
      <c r="K16" s="5"/>
      <c r="L16" s="5"/>
    </row>
    <row r="17" spans="2:15" ht="18.75">
      <c r="B17" s="22" t="s">
        <v>8</v>
      </c>
      <c r="C17" s="23"/>
      <c r="D17" s="23"/>
      <c r="E17" s="23"/>
      <c r="F17" s="23"/>
      <c r="G17" s="23"/>
      <c r="H17" s="24"/>
      <c r="I17" s="9">
        <f>I12-I13</f>
        <v>36087959</v>
      </c>
      <c r="J17" s="9">
        <f>J12-J13</f>
        <v>12000000</v>
      </c>
      <c r="K17" s="9">
        <f t="shared" ref="K17:L17" si="0">K12-K13</f>
        <v>12636000</v>
      </c>
      <c r="L17" s="9">
        <f t="shared" si="0"/>
        <v>13280436</v>
      </c>
    </row>
    <row r="18" spans="2:15" ht="18.75">
      <c r="B18" s="19" t="s">
        <v>9</v>
      </c>
      <c r="C18" s="20"/>
      <c r="D18" s="20"/>
      <c r="E18" s="20"/>
      <c r="F18" s="20"/>
      <c r="G18" s="20"/>
      <c r="H18" s="20"/>
      <c r="I18" s="20"/>
      <c r="J18" s="20"/>
      <c r="K18" s="20"/>
      <c r="L18" s="21"/>
    </row>
    <row r="19" spans="2:15" ht="18.75">
      <c r="B19" s="22" t="s">
        <v>3</v>
      </c>
      <c r="C19" s="23"/>
      <c r="D19" s="23"/>
      <c r="E19" s="23"/>
      <c r="F19" s="23"/>
      <c r="G19" s="23"/>
      <c r="H19" s="24"/>
      <c r="I19" s="9">
        <v>35268743</v>
      </c>
      <c r="J19" s="9">
        <v>18052600</v>
      </c>
      <c r="K19" s="9">
        <f>J19*1.053</f>
        <v>19009387.799999997</v>
      </c>
      <c r="L19" s="9">
        <f>K19*1.051</f>
        <v>19978866.577799994</v>
      </c>
      <c r="O19" s="10"/>
    </row>
    <row r="20" spans="2:15" ht="18.75">
      <c r="B20" s="22" t="s">
        <v>4</v>
      </c>
      <c r="C20" s="23"/>
      <c r="D20" s="23"/>
      <c r="E20" s="23"/>
      <c r="F20" s="23"/>
      <c r="G20" s="23"/>
      <c r="H20" s="24"/>
      <c r="I20" s="9">
        <v>84518140</v>
      </c>
      <c r="J20" s="5">
        <v>30052600</v>
      </c>
      <c r="K20" s="9">
        <f>J20*1.053</f>
        <v>31645387.799999997</v>
      </c>
      <c r="L20" s="9">
        <f>K20*1.051</f>
        <v>33259302.577799994</v>
      </c>
    </row>
    <row r="21" spans="2:15" ht="18.75">
      <c r="B21" s="22" t="s">
        <v>5</v>
      </c>
      <c r="C21" s="23"/>
      <c r="D21" s="23"/>
      <c r="E21" s="23"/>
      <c r="F21" s="23"/>
      <c r="G21" s="23"/>
      <c r="H21" s="24"/>
      <c r="I21" s="5"/>
      <c r="J21" s="5"/>
      <c r="K21" s="5"/>
      <c r="L21" s="5"/>
    </row>
    <row r="22" spans="2:15" ht="18.75">
      <c r="B22" s="26" t="s">
        <v>6</v>
      </c>
      <c r="C22" s="27"/>
      <c r="D22" s="27"/>
      <c r="E22" s="27"/>
      <c r="F22" s="27"/>
      <c r="G22" s="27"/>
      <c r="H22" s="28"/>
      <c r="I22" s="5">
        <v>30000</v>
      </c>
      <c r="J22" s="5">
        <v>30000</v>
      </c>
      <c r="K22" s="5">
        <v>30000</v>
      </c>
      <c r="L22" s="5">
        <v>30000</v>
      </c>
    </row>
    <row r="23" spans="2:15" ht="18.75">
      <c r="B23" s="22" t="s">
        <v>7</v>
      </c>
      <c r="C23" s="23"/>
      <c r="D23" s="23"/>
      <c r="E23" s="23"/>
      <c r="F23" s="23"/>
      <c r="G23" s="23"/>
      <c r="H23" s="24"/>
      <c r="I23" s="5">
        <v>-30000</v>
      </c>
      <c r="J23" s="5">
        <v>-30000</v>
      </c>
      <c r="K23" s="5">
        <v>-30000</v>
      </c>
      <c r="L23" s="5">
        <v>-30000</v>
      </c>
    </row>
    <row r="24" spans="2:15" ht="18.75">
      <c r="B24" s="22" t="s">
        <v>8</v>
      </c>
      <c r="C24" s="23"/>
      <c r="D24" s="23"/>
      <c r="E24" s="23"/>
      <c r="F24" s="23"/>
      <c r="G24" s="23"/>
      <c r="H24" s="24"/>
      <c r="I24" s="9">
        <f>I19-I20</f>
        <v>-49249397</v>
      </c>
      <c r="J24" s="9">
        <f>J19-J20</f>
        <v>-12000000</v>
      </c>
      <c r="K24" s="9">
        <f t="shared" ref="K24:L24" si="1">K19-K20</f>
        <v>-12636000</v>
      </c>
      <c r="L24" s="9">
        <f t="shared" si="1"/>
        <v>-13280436</v>
      </c>
    </row>
    <row r="25" spans="2:15" ht="18.75">
      <c r="B25" s="19" t="s">
        <v>10</v>
      </c>
      <c r="C25" s="20"/>
      <c r="D25" s="20"/>
      <c r="E25" s="20"/>
      <c r="F25" s="20"/>
      <c r="G25" s="20"/>
      <c r="H25" s="20"/>
      <c r="I25" s="20"/>
      <c r="J25" s="20"/>
      <c r="K25" s="20"/>
      <c r="L25" s="21"/>
    </row>
    <row r="26" spans="2:15" ht="18.75">
      <c r="B26" s="22" t="s">
        <v>3</v>
      </c>
      <c r="C26" s="23"/>
      <c r="D26" s="23"/>
      <c r="E26" s="23"/>
      <c r="F26" s="23"/>
      <c r="G26" s="23"/>
      <c r="H26" s="24"/>
      <c r="I26" s="9">
        <f>I12+I19</f>
        <v>850826227</v>
      </c>
      <c r="J26" s="9">
        <f t="shared" ref="J26" si="2">J12+J19</f>
        <v>581459100</v>
      </c>
      <c r="K26" s="9">
        <f>J26*1.053</f>
        <v>612276432.29999995</v>
      </c>
      <c r="L26" s="9">
        <f>K26*1.051</f>
        <v>643502530.34729993</v>
      </c>
      <c r="O26" s="8">
        <f>I27-I26</f>
        <v>13161438</v>
      </c>
    </row>
    <row r="27" spans="2:15" ht="18.75">
      <c r="B27" s="22" t="s">
        <v>4</v>
      </c>
      <c r="C27" s="23"/>
      <c r="D27" s="23"/>
      <c r="E27" s="23"/>
      <c r="F27" s="23"/>
      <c r="G27" s="23"/>
      <c r="H27" s="24"/>
      <c r="I27" s="9">
        <f t="shared" ref="I27:J30" si="3">I13+I20</f>
        <v>863987665</v>
      </c>
      <c r="J27" s="9">
        <f t="shared" si="3"/>
        <v>581459100</v>
      </c>
      <c r="K27" s="9">
        <f>J27*1.053</f>
        <v>612276432.29999995</v>
      </c>
      <c r="L27" s="9">
        <f>K27*1.051</f>
        <v>643502530.34729993</v>
      </c>
    </row>
    <row r="28" spans="2:15" ht="18.75">
      <c r="B28" s="22" t="s">
        <v>5</v>
      </c>
      <c r="C28" s="23"/>
      <c r="D28" s="23"/>
      <c r="E28" s="23"/>
      <c r="F28" s="23"/>
      <c r="G28" s="23"/>
      <c r="H28" s="24"/>
      <c r="I28" s="5">
        <f t="shared" si="3"/>
        <v>0</v>
      </c>
      <c r="J28" s="5"/>
      <c r="K28" s="5"/>
      <c r="L28" s="5"/>
      <c r="O28" s="8"/>
    </row>
    <row r="29" spans="2:15" ht="18.75">
      <c r="B29" s="26" t="s">
        <v>6</v>
      </c>
      <c r="C29" s="27"/>
      <c r="D29" s="27"/>
      <c r="E29" s="27"/>
      <c r="F29" s="27"/>
      <c r="G29" s="27"/>
      <c r="H29" s="28"/>
      <c r="I29" s="5">
        <f t="shared" si="3"/>
        <v>30000</v>
      </c>
      <c r="J29" s="5">
        <f t="shared" ref="J29:L29" si="4">J15+J22</f>
        <v>30000</v>
      </c>
      <c r="K29" s="5">
        <f t="shared" si="4"/>
        <v>30000</v>
      </c>
      <c r="L29" s="5">
        <f t="shared" si="4"/>
        <v>30000</v>
      </c>
    </row>
    <row r="30" spans="2:15" ht="18.75">
      <c r="B30" s="22" t="s">
        <v>7</v>
      </c>
      <c r="C30" s="23"/>
      <c r="D30" s="23"/>
      <c r="E30" s="23"/>
      <c r="F30" s="23"/>
      <c r="G30" s="23"/>
      <c r="H30" s="24"/>
      <c r="I30" s="5">
        <f t="shared" si="3"/>
        <v>-30000</v>
      </c>
      <c r="J30" s="5">
        <f t="shared" ref="J30:L30" si="5">J16+J23</f>
        <v>-30000</v>
      </c>
      <c r="K30" s="5">
        <f t="shared" si="5"/>
        <v>-30000</v>
      </c>
      <c r="L30" s="5">
        <f t="shared" si="5"/>
        <v>-30000</v>
      </c>
    </row>
    <row r="31" spans="2:15" ht="18.75">
      <c r="B31" s="22" t="s">
        <v>8</v>
      </c>
      <c r="C31" s="23"/>
      <c r="D31" s="23"/>
      <c r="E31" s="23"/>
      <c r="F31" s="23"/>
      <c r="G31" s="23"/>
      <c r="H31" s="24"/>
      <c r="I31" s="5">
        <f>I17+I24</f>
        <v>-13161438</v>
      </c>
      <c r="J31" s="5">
        <f t="shared" ref="J31:L31" si="6">J17+J24</f>
        <v>0</v>
      </c>
      <c r="K31" s="5">
        <f t="shared" si="6"/>
        <v>0</v>
      </c>
      <c r="L31" s="5">
        <f t="shared" si="6"/>
        <v>0</v>
      </c>
    </row>
    <row r="32" spans="2:15" ht="18.75">
      <c r="B32" s="6"/>
      <c r="C32" s="6"/>
      <c r="D32" s="6"/>
      <c r="E32" s="6"/>
      <c r="F32" s="6"/>
      <c r="G32" s="6"/>
      <c r="H32" s="6"/>
      <c r="I32" s="7"/>
      <c r="J32" s="7"/>
      <c r="K32" s="7"/>
      <c r="L32" s="7"/>
    </row>
    <row r="33" spans="2:12" ht="18.75">
      <c r="B33" s="6" t="s">
        <v>14</v>
      </c>
      <c r="C33" s="6"/>
      <c r="D33" s="6"/>
      <c r="E33" s="6"/>
      <c r="F33" s="6"/>
      <c r="G33" s="6"/>
      <c r="H33" s="6"/>
      <c r="I33" s="7"/>
      <c r="J33" s="7"/>
      <c r="K33" s="7"/>
      <c r="L33" s="7"/>
    </row>
    <row r="34" spans="2:12" ht="18.75">
      <c r="B34" s="25" t="s">
        <v>13</v>
      </c>
      <c r="C34" s="25"/>
      <c r="D34" s="6"/>
      <c r="E34" s="6"/>
      <c r="F34" s="6"/>
      <c r="G34" s="6"/>
      <c r="H34" s="6"/>
      <c r="I34" s="7"/>
      <c r="J34" s="7"/>
      <c r="K34" s="7"/>
      <c r="L34" s="7"/>
    </row>
    <row r="35" spans="2:12" ht="18.75">
      <c r="B35" s="6" t="s">
        <v>11</v>
      </c>
      <c r="C35" s="6"/>
      <c r="D35" s="6"/>
      <c r="E35" s="6"/>
      <c r="F35" s="6"/>
      <c r="G35" s="6"/>
      <c r="H35" s="6"/>
      <c r="I35" s="7"/>
      <c r="J35" s="7"/>
      <c r="K35" s="7"/>
      <c r="L35" s="7"/>
    </row>
    <row r="36" spans="2:12" ht="18.75">
      <c r="B36" s="6" t="s">
        <v>12</v>
      </c>
      <c r="C36" s="6"/>
      <c r="D36" s="6"/>
      <c r="E36" s="6"/>
      <c r="F36" s="6"/>
      <c r="G36" s="6"/>
      <c r="H36" s="6"/>
      <c r="I36" s="7"/>
      <c r="J36" s="7"/>
      <c r="K36" s="7"/>
      <c r="L36" s="7"/>
    </row>
    <row r="37" spans="2:12" ht="18.75">
      <c r="B37" s="6"/>
      <c r="C37" s="6"/>
      <c r="D37" s="6"/>
      <c r="E37" s="6"/>
      <c r="F37" s="6"/>
      <c r="G37" s="6"/>
      <c r="H37" s="6"/>
      <c r="I37" s="7"/>
      <c r="J37" s="7"/>
      <c r="K37" s="7"/>
      <c r="L37" s="7"/>
    </row>
    <row r="38" spans="2:12">
      <c r="B38" s="3"/>
      <c r="C38" s="3"/>
      <c r="D38" s="3"/>
      <c r="E38" s="3"/>
      <c r="F38" s="3"/>
      <c r="G38" s="3"/>
      <c r="H38" s="3"/>
      <c r="I38" s="4"/>
      <c r="J38" s="4"/>
      <c r="K38" s="4"/>
      <c r="L38" s="4"/>
    </row>
    <row r="39" spans="2:12">
      <c r="B39" s="3"/>
      <c r="C39" s="3"/>
      <c r="D39" s="3"/>
      <c r="E39" s="3"/>
      <c r="F39" s="3"/>
      <c r="G39" s="3"/>
      <c r="H39" s="3"/>
      <c r="I39" s="4"/>
      <c r="J39" s="4"/>
      <c r="K39" s="4"/>
      <c r="L39" s="4"/>
    </row>
    <row r="40" spans="2:12">
      <c r="B40" s="3"/>
      <c r="C40" s="3"/>
      <c r="D40" s="3"/>
      <c r="E40" s="3"/>
      <c r="F40" s="3"/>
      <c r="G40" s="3"/>
      <c r="H40" s="3"/>
      <c r="I40" s="4"/>
      <c r="J40" s="4"/>
      <c r="K40" s="4"/>
      <c r="L40" s="4"/>
    </row>
    <row r="41" spans="2:12">
      <c r="B41" s="3"/>
      <c r="C41" s="3"/>
      <c r="D41" s="3"/>
      <c r="E41" s="3"/>
      <c r="F41" s="3"/>
      <c r="G41" s="3"/>
      <c r="H41" s="3"/>
      <c r="I41" s="4"/>
      <c r="J41" s="4"/>
      <c r="K41" s="4"/>
      <c r="L41" s="4"/>
    </row>
  </sheetData>
  <mergeCells count="27">
    <mergeCell ref="B34:C34"/>
    <mergeCell ref="B31:H31"/>
    <mergeCell ref="B29:H29"/>
    <mergeCell ref="B17:H17"/>
    <mergeCell ref="B13:H13"/>
    <mergeCell ref="B14:H14"/>
    <mergeCell ref="B15:H15"/>
    <mergeCell ref="B18:L18"/>
    <mergeCell ref="B25:L25"/>
    <mergeCell ref="B28:H28"/>
    <mergeCell ref="B30:H30"/>
    <mergeCell ref="B27:H27"/>
    <mergeCell ref="B21:H21"/>
    <mergeCell ref="B22:H22"/>
    <mergeCell ref="B23:H23"/>
    <mergeCell ref="B24:H24"/>
    <mergeCell ref="B11:L11"/>
    <mergeCell ref="B12:H12"/>
    <mergeCell ref="B26:H26"/>
    <mergeCell ref="B19:H19"/>
    <mergeCell ref="B20:H20"/>
    <mergeCell ref="B16:H16"/>
    <mergeCell ref="I9:I10"/>
    <mergeCell ref="J9:J10"/>
    <mergeCell ref="K9:K10"/>
    <mergeCell ref="L9:L10"/>
    <mergeCell ref="B9:H10"/>
  </mergeCells>
  <pageMargins left="0.7" right="0.7" top="0.75" bottom="0.75" header="0.3" footer="0.3"/>
  <pageSetup paperSize="9" scale="63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topLeftCell="A61" workbookViewId="0">
      <selection activeCell="D5" sqref="D5"/>
    </sheetView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2019-12-06T09:31:22Z</dcterms:modified>
</cp:coreProperties>
</file>