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1015" windowHeight="12540"/>
  </bookViews>
  <sheets>
    <sheet name="Лист1 (2)" sheetId="2" r:id="rId1"/>
    <sheet name="Лист1" sheetId="1" r:id="rId2"/>
  </sheets>
  <calcPr calcId="125725"/>
</workbook>
</file>

<file path=xl/calcChain.xml><?xml version="1.0" encoding="utf-8"?>
<calcChain xmlns="http://schemas.openxmlformats.org/spreadsheetml/2006/main">
  <c r="E36" i="2"/>
  <c r="E35" s="1"/>
  <c r="F36"/>
  <c r="F35" s="1"/>
  <c r="D36"/>
  <c r="D35" s="1"/>
  <c r="E22"/>
  <c r="F22"/>
  <c r="D22"/>
  <c r="E19"/>
  <c r="E18" s="1"/>
  <c r="F19"/>
  <c r="F18" s="1"/>
  <c r="D19"/>
  <c r="D18" s="1"/>
  <c r="C19" l="1"/>
  <c r="C37"/>
  <c r="C34"/>
  <c r="C33"/>
  <c r="F32"/>
  <c r="F31" s="1"/>
  <c r="F30" s="1"/>
  <c r="E32"/>
  <c r="E31" s="1"/>
  <c r="E30" s="1"/>
  <c r="D32"/>
  <c r="D31" s="1"/>
  <c r="D30" s="1"/>
  <c r="D38" s="1"/>
  <c r="C29"/>
  <c r="C28"/>
  <c r="F27"/>
  <c r="F21" s="1"/>
  <c r="E27"/>
  <c r="E21" s="1"/>
  <c r="D27"/>
  <c r="D21" s="1"/>
  <c r="C26"/>
  <c r="C25"/>
  <c r="C24"/>
  <c r="C23"/>
  <c r="C20"/>
  <c r="C17"/>
  <c r="C16"/>
  <c r="C15"/>
  <c r="C14"/>
  <c r="F13"/>
  <c r="F12" s="1"/>
  <c r="F11" s="1"/>
  <c r="E13"/>
  <c r="E12" s="1"/>
  <c r="E11" s="1"/>
  <c r="D13"/>
  <c r="D12" s="1"/>
  <c r="D11" s="1"/>
  <c r="F38" l="1"/>
  <c r="E38"/>
  <c r="C18"/>
  <c r="C32"/>
  <c r="C12"/>
  <c r="C13"/>
  <c r="C22"/>
  <c r="C27"/>
  <c r="C36"/>
  <c r="C21"/>
  <c r="C31" l="1"/>
  <c r="C11"/>
  <c r="C35"/>
  <c r="C30" l="1"/>
  <c r="E48" i="1"/>
  <c r="F48"/>
  <c r="D48"/>
  <c r="D52"/>
  <c r="D58"/>
  <c r="C50"/>
  <c r="D23"/>
  <c r="D13"/>
  <c r="E20"/>
  <c r="F20"/>
  <c r="D20"/>
  <c r="C38" i="2" l="1"/>
  <c r="F72" i="1"/>
  <c r="F75"/>
  <c r="E86" l="1"/>
  <c r="F86"/>
  <c r="D86"/>
  <c r="C86" s="1"/>
  <c r="E84"/>
  <c r="F84"/>
  <c r="E81"/>
  <c r="F81"/>
  <c r="E79"/>
  <c r="F79"/>
  <c r="E78"/>
  <c r="E77" s="1"/>
  <c r="D79"/>
  <c r="D81"/>
  <c r="D84"/>
  <c r="E74"/>
  <c r="F74"/>
  <c r="E73"/>
  <c r="F73"/>
  <c r="D74"/>
  <c r="D73" s="1"/>
  <c r="C73" s="1"/>
  <c r="E71"/>
  <c r="F71"/>
  <c r="F70" s="1"/>
  <c r="D71"/>
  <c r="E67"/>
  <c r="F67"/>
  <c r="E66"/>
  <c r="F66"/>
  <c r="D67"/>
  <c r="D66" s="1"/>
  <c r="C66" s="1"/>
  <c r="E63"/>
  <c r="F63"/>
  <c r="E62"/>
  <c r="F62"/>
  <c r="D63"/>
  <c r="D62" s="1"/>
  <c r="C62" s="1"/>
  <c r="E56"/>
  <c r="E51" s="1"/>
  <c r="F56"/>
  <c r="D56"/>
  <c r="D51" s="1"/>
  <c r="E52"/>
  <c r="F52"/>
  <c r="C48"/>
  <c r="E46"/>
  <c r="E45" s="1"/>
  <c r="F46"/>
  <c r="F45" s="1"/>
  <c r="D46"/>
  <c r="D45" s="1"/>
  <c r="C45"/>
  <c r="E41"/>
  <c r="F41"/>
  <c r="E40"/>
  <c r="F40"/>
  <c r="E37"/>
  <c r="F37"/>
  <c r="E34"/>
  <c r="F34"/>
  <c r="E23"/>
  <c r="F23"/>
  <c r="E22"/>
  <c r="F22"/>
  <c r="E18"/>
  <c r="F18"/>
  <c r="E13"/>
  <c r="F13"/>
  <c r="E12"/>
  <c r="E11" s="1"/>
  <c r="F12"/>
  <c r="F11" s="1"/>
  <c r="D41"/>
  <c r="D40" s="1"/>
  <c r="C40" s="1"/>
  <c r="D37"/>
  <c r="D22" s="1"/>
  <c r="D34"/>
  <c r="C34" s="1"/>
  <c r="D18"/>
  <c r="C92"/>
  <c r="C94"/>
  <c r="C93"/>
  <c r="C91"/>
  <c r="C90"/>
  <c r="C89"/>
  <c r="C88"/>
  <c r="C87"/>
  <c r="C85"/>
  <c r="C84"/>
  <c r="C83"/>
  <c r="C82"/>
  <c r="C80"/>
  <c r="C75"/>
  <c r="C72"/>
  <c r="C69"/>
  <c r="C68"/>
  <c r="C65"/>
  <c r="C64"/>
  <c r="C61"/>
  <c r="C60"/>
  <c r="C59"/>
  <c r="C58"/>
  <c r="C57"/>
  <c r="C56"/>
  <c r="C55"/>
  <c r="C54"/>
  <c r="C53"/>
  <c r="C52"/>
  <c r="C49"/>
  <c r="C47"/>
  <c r="C46"/>
  <c r="C43"/>
  <c r="C42"/>
  <c r="C39"/>
  <c r="C38"/>
  <c r="C36"/>
  <c r="C35"/>
  <c r="C33"/>
  <c r="C32"/>
  <c r="C31"/>
  <c r="C30"/>
  <c r="C29"/>
  <c r="C28"/>
  <c r="C27"/>
  <c r="C26"/>
  <c r="C25"/>
  <c r="C24"/>
  <c r="C21"/>
  <c r="C19"/>
  <c r="C17"/>
  <c r="C16"/>
  <c r="C15"/>
  <c r="C14"/>
  <c r="C18" l="1"/>
  <c r="D12"/>
  <c r="D11" s="1"/>
  <c r="E70"/>
  <c r="C79"/>
  <c r="D78"/>
  <c r="D77" s="1"/>
  <c r="C77" s="1"/>
  <c r="C67"/>
  <c r="C13"/>
  <c r="C23"/>
  <c r="C37"/>
  <c r="F78"/>
  <c r="F77" s="1"/>
  <c r="C12"/>
  <c r="E44"/>
  <c r="C81"/>
  <c r="C74"/>
  <c r="D70"/>
  <c r="C70" s="1"/>
  <c r="C71"/>
  <c r="C63"/>
  <c r="F51"/>
  <c r="C51"/>
  <c r="F44"/>
  <c r="F76" s="1"/>
  <c r="C41"/>
  <c r="C22"/>
  <c r="C20"/>
  <c r="E76" l="1"/>
  <c r="C78"/>
  <c r="D44"/>
  <c r="D76" s="1"/>
  <c r="C11"/>
  <c r="C44"/>
  <c r="C76" l="1"/>
</calcChain>
</file>

<file path=xl/sharedStrings.xml><?xml version="1.0" encoding="utf-8"?>
<sst xmlns="http://schemas.openxmlformats.org/spreadsheetml/2006/main" count="141" uniqueCount="103">
  <si>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</si>
  <si>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</si>
  <si>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</si>
  <si>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</si>
  <si>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</si>
  <si>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</si>
  <si>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</si>
  <si>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</si>
  <si>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</si>
  <si>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</si>
  <si>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</si>
  <si>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</si>
  <si>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</si>
  <si>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</si>
  <si>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</si>
  <si>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</si>
  <si>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</si>
  <si>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</si>
  <si>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</si>
  <si>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</si>
  <si>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</si>
  <si>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</si>
  <si>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</si>
  <si>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</si>
  <si>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</si>
  <si>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</si>
  <si>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</si>
  <si>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</si>
  <si>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</si>
  <si>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</si>
  <si>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</si>
  <si>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</si>
  <si>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</si>
  <si>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</si>
  <si>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</si>
  <si>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</si>
  <si>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</si>
  <si>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</si>
  <si>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</si>
  <si>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</si>
  <si>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</si>
  <si>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</si>
  <si>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</si>
  <si>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</si>
  <si>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</si>
  <si>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</si>
  <si>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</si>
  <si>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</si>
  <si>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</si>
  <si>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</si>
  <si>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</si>
  <si>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</si>
  <si>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</si>
  <si>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</si>
  <si>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</si>
  <si>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</si>
  <si>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</si>
  <si>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</si>
  <si>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</si>
  <si>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</si>
  <si>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</si>
  <si>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</si>
  <si>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</si>
  <si>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</si>
  <si>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</si>
  <si>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</si>
  <si>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</si>
  <si>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</si>
  <si>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</si>
  <si>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</si>
  <si>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</si>
  <si>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</si>
  <si>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</si>
  <si>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</si>
  <si>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</si>
  <si>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</si>
  <si>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</si>
  <si>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</si>
  <si>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</si>
  <si>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</si>
  <si>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</si>
  <si>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</si>
  <si>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Інші субвенції з місцевого бюджету</t>
  </si>
  <si>
    <t>Разом доходів</t>
  </si>
  <si>
    <t>X</t>
  </si>
  <si>
    <t>О.Савран</t>
  </si>
  <si>
    <t>Додаток №1</t>
  </si>
  <si>
    <t xml:space="preserve">до рішення сесії </t>
  </si>
  <si>
    <t>від _____________ №______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</si>
  <si>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 або комунальна власність</t>
  </si>
  <si>
    <t xml:space="preserve"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 </t>
  </si>
  <si>
    <t xml:space="preserve"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</si>
  <si>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</si>
  <si>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Начальник  фінансового   управління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</si>
  <si>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</si>
  <si>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ДОХОДИ_x000D_
міського бюджету на 2020 рік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</si>
  <si>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</si>
  <si>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Пальне</t>
  </si>
  <si>
    <t>Акцизний податок з ввезених на митну територію України підакцизних товарів (продукції) </t>
  </si>
  <si>
    <t>ДОХОДИ_x000D_
міського бюджету на 2019 рік</t>
  </si>
  <si>
    <t>Заступник начальника-
начальник  бюджетного відділу фінансового   управління</t>
  </si>
  <si>
    <t>Т.Василиків</t>
  </si>
  <si>
    <t>від 27.12.2019  № 2139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</si>
</sst>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3" fillId="2" borderId="0" xfId="0" applyFont="1" applyFill="1"/>
    <xf numFmtId="0" fontId="4" fillId="2" borderId="0" xfId="0" applyFont="1" applyFill="1" applyAlignment="1">
      <alignment horizontal="left"/>
    </xf>
    <xf numFmtId="0" fontId="3" fillId="0" borderId="0" xfId="0" applyFont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0" fontId="5" fillId="0" borderId="0" xfId="0" applyFont="1"/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>
      <selection activeCell="D3" sqref="D3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</cols>
  <sheetData>
    <row r="1" spans="1:6">
      <c r="D1" s="1" t="s">
        <v>86</v>
      </c>
    </row>
    <row r="2" spans="1:6">
      <c r="D2" s="1" t="s">
        <v>87</v>
      </c>
    </row>
    <row r="3" spans="1:6">
      <c r="D3" s="1" t="s">
        <v>102</v>
      </c>
    </row>
    <row r="5" spans="1:6" s="14" customFormat="1" ht="51" customHeight="1">
      <c r="A5" s="34" t="s">
        <v>99</v>
      </c>
      <c r="B5" s="35"/>
      <c r="C5" s="35"/>
      <c r="D5" s="35"/>
      <c r="E5" s="35"/>
      <c r="F5" s="35"/>
    </row>
    <row r="6" spans="1:6">
      <c r="F6" s="2" t="s">
        <v>0</v>
      </c>
    </row>
    <row r="7" spans="1:6">
      <c r="A7" s="36" t="s">
        <v>1</v>
      </c>
      <c r="B7" s="36" t="s">
        <v>2</v>
      </c>
      <c r="C7" s="36" t="s">
        <v>3</v>
      </c>
      <c r="D7" s="36" t="s">
        <v>4</v>
      </c>
      <c r="E7" s="36" t="s">
        <v>5</v>
      </c>
      <c r="F7" s="36"/>
    </row>
    <row r="8" spans="1:6">
      <c r="A8" s="36"/>
      <c r="B8" s="36"/>
      <c r="C8" s="36"/>
      <c r="D8" s="36"/>
      <c r="E8" s="36" t="s">
        <v>6</v>
      </c>
      <c r="F8" s="37" t="s">
        <v>7</v>
      </c>
    </row>
    <row r="9" spans="1:6">
      <c r="A9" s="36"/>
      <c r="B9" s="36"/>
      <c r="C9" s="36"/>
      <c r="D9" s="36"/>
      <c r="E9" s="36"/>
      <c r="F9" s="36"/>
    </row>
    <row r="10" spans="1:6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</row>
    <row r="11" spans="1:6">
      <c r="A11" s="4">
        <v>10000000</v>
      </c>
      <c r="B11" s="5" t="s">
        <v>8</v>
      </c>
      <c r="C11" s="6">
        <f t="shared" ref="C11:C37" si="0">D11+E11</f>
        <v>2858000</v>
      </c>
      <c r="D11" s="6">
        <f>D12+D18+D21</f>
        <v>2858000</v>
      </c>
      <c r="E11" s="6">
        <f t="shared" ref="E11:F11" si="1">E12+E18+E21</f>
        <v>0</v>
      </c>
      <c r="F11" s="6">
        <f t="shared" si="1"/>
        <v>0</v>
      </c>
    </row>
    <row r="12" spans="1:6" ht="25.5">
      <c r="A12" s="4">
        <v>11000000</v>
      </c>
      <c r="B12" s="5" t="s">
        <v>9</v>
      </c>
      <c r="C12" s="6">
        <f t="shared" si="0"/>
        <v>2303000</v>
      </c>
      <c r="D12" s="6">
        <f>D13</f>
        <v>2303000</v>
      </c>
      <c r="E12" s="6">
        <f t="shared" ref="E12:F12" si="2">E13</f>
        <v>0</v>
      </c>
      <c r="F12" s="6">
        <f t="shared" si="2"/>
        <v>0</v>
      </c>
    </row>
    <row r="13" spans="1:6">
      <c r="A13" s="25">
        <v>11010000</v>
      </c>
      <c r="B13" s="26" t="s">
        <v>10</v>
      </c>
      <c r="C13" s="27">
        <f t="shared" si="0"/>
        <v>2303000</v>
      </c>
      <c r="D13" s="27">
        <f>D14+D15+D16+D17</f>
        <v>2303000</v>
      </c>
      <c r="E13" s="27">
        <f t="shared" ref="E13:F13" si="3">E14+E15+E16+E17</f>
        <v>0</v>
      </c>
      <c r="F13" s="27">
        <f t="shared" si="3"/>
        <v>0</v>
      </c>
    </row>
    <row r="14" spans="1:6" ht="38.25">
      <c r="A14" s="22">
        <v>11010100</v>
      </c>
      <c r="B14" s="23" t="s">
        <v>11</v>
      </c>
      <c r="C14" s="24">
        <f t="shared" si="0"/>
        <v>1990000</v>
      </c>
      <c r="D14" s="24">
        <v>1990000</v>
      </c>
      <c r="E14" s="24">
        <v>0</v>
      </c>
      <c r="F14" s="24">
        <v>0</v>
      </c>
    </row>
    <row r="15" spans="1:6" ht="63.75">
      <c r="A15" s="22">
        <v>11010200</v>
      </c>
      <c r="B15" s="23" t="s">
        <v>12</v>
      </c>
      <c r="C15" s="24">
        <f t="shared" si="0"/>
        <v>305000</v>
      </c>
      <c r="D15" s="24">
        <v>305000</v>
      </c>
      <c r="E15" s="24">
        <v>0</v>
      </c>
      <c r="F15" s="24">
        <v>0</v>
      </c>
    </row>
    <row r="16" spans="1:6" ht="38.25">
      <c r="A16" s="22">
        <v>11010400</v>
      </c>
      <c r="B16" s="23" t="s">
        <v>13</v>
      </c>
      <c r="C16" s="24">
        <f t="shared" si="0"/>
        <v>28000</v>
      </c>
      <c r="D16" s="24">
        <v>28000</v>
      </c>
      <c r="E16" s="24">
        <v>0</v>
      </c>
      <c r="F16" s="24">
        <v>0</v>
      </c>
    </row>
    <row r="17" spans="1:6" ht="38.25">
      <c r="A17" s="22">
        <v>11010500</v>
      </c>
      <c r="B17" s="23" t="s">
        <v>14</v>
      </c>
      <c r="C17" s="24">
        <f t="shared" si="0"/>
        <v>-20000</v>
      </c>
      <c r="D17" s="24">
        <v>-20000</v>
      </c>
      <c r="E17" s="24">
        <v>0</v>
      </c>
      <c r="F17" s="24">
        <v>0</v>
      </c>
    </row>
    <row r="18" spans="1:6">
      <c r="A18" s="25">
        <v>14000000</v>
      </c>
      <c r="B18" s="26" t="s">
        <v>17</v>
      </c>
      <c r="C18" s="27">
        <f t="shared" si="0"/>
        <v>-100000</v>
      </c>
      <c r="D18" s="27">
        <f>D19</f>
        <v>-100000</v>
      </c>
      <c r="E18" s="27">
        <f t="shared" ref="E18:F18" si="4">E19</f>
        <v>0</v>
      </c>
      <c r="F18" s="27">
        <f t="shared" si="4"/>
        <v>0</v>
      </c>
    </row>
    <row r="19" spans="1:6" ht="38.25">
      <c r="A19" s="30">
        <v>14030000</v>
      </c>
      <c r="B19" s="32" t="s">
        <v>98</v>
      </c>
      <c r="C19" s="27">
        <f t="shared" si="0"/>
        <v>-100000</v>
      </c>
      <c r="D19" s="27">
        <f>D20</f>
        <v>-100000</v>
      </c>
      <c r="E19" s="27">
        <f t="shared" ref="E19:F19" si="5">E20</f>
        <v>0</v>
      </c>
      <c r="F19" s="27">
        <f t="shared" si="5"/>
        <v>0</v>
      </c>
    </row>
    <row r="20" spans="1:6">
      <c r="A20" s="30">
        <v>14031900</v>
      </c>
      <c r="B20" s="31" t="s">
        <v>97</v>
      </c>
      <c r="C20" s="9">
        <f t="shared" si="0"/>
        <v>-100000</v>
      </c>
      <c r="D20" s="9">
        <v>-100000</v>
      </c>
      <c r="E20" s="9">
        <v>0</v>
      </c>
      <c r="F20" s="9">
        <v>0</v>
      </c>
    </row>
    <row r="21" spans="1:6">
      <c r="A21" s="4">
        <v>18000000</v>
      </c>
      <c r="B21" s="5" t="s">
        <v>19</v>
      </c>
      <c r="C21" s="6">
        <f t="shared" si="0"/>
        <v>655000</v>
      </c>
      <c r="D21" s="6">
        <f>D22+D27</f>
        <v>655000</v>
      </c>
      <c r="E21" s="6">
        <f t="shared" ref="E21:F21" si="6">E22+E27</f>
        <v>0</v>
      </c>
      <c r="F21" s="6">
        <f t="shared" si="6"/>
        <v>0</v>
      </c>
    </row>
    <row r="22" spans="1:6">
      <c r="A22" s="4">
        <v>18010000</v>
      </c>
      <c r="B22" s="5" t="s">
        <v>20</v>
      </c>
      <c r="C22" s="6">
        <f t="shared" si="0"/>
        <v>445000</v>
      </c>
      <c r="D22" s="6">
        <f>D23+D24+D25+D26</f>
        <v>445000</v>
      </c>
      <c r="E22" s="6">
        <f t="shared" ref="E22:F22" si="7">E23+E24+E25+E26</f>
        <v>0</v>
      </c>
      <c r="F22" s="6">
        <f t="shared" si="7"/>
        <v>0</v>
      </c>
    </row>
    <row r="23" spans="1:6" ht="51">
      <c r="A23" s="7">
        <v>18010200</v>
      </c>
      <c r="B23" s="8" t="s">
        <v>22</v>
      </c>
      <c r="C23" s="9">
        <f t="shared" si="0"/>
        <v>24000</v>
      </c>
      <c r="D23" s="9">
        <v>24000</v>
      </c>
      <c r="E23" s="9">
        <v>0</v>
      </c>
      <c r="F23" s="9">
        <v>0</v>
      </c>
    </row>
    <row r="24" spans="1:6" ht="51">
      <c r="A24" s="7">
        <v>18010300</v>
      </c>
      <c r="B24" s="8" t="s">
        <v>23</v>
      </c>
      <c r="C24" s="9">
        <f t="shared" si="0"/>
        <v>65000</v>
      </c>
      <c r="D24" s="9">
        <v>65000</v>
      </c>
      <c r="E24" s="9">
        <v>0</v>
      </c>
      <c r="F24" s="9">
        <v>0</v>
      </c>
    </row>
    <row r="25" spans="1:6" ht="51">
      <c r="A25" s="7">
        <v>18010400</v>
      </c>
      <c r="B25" s="8" t="s">
        <v>24</v>
      </c>
      <c r="C25" s="9">
        <f t="shared" si="0"/>
        <v>456000</v>
      </c>
      <c r="D25" s="9">
        <v>456000</v>
      </c>
      <c r="E25" s="9">
        <v>0</v>
      </c>
      <c r="F25" s="9">
        <v>0</v>
      </c>
    </row>
    <row r="26" spans="1:6">
      <c r="A26" s="7">
        <v>18010500</v>
      </c>
      <c r="B26" s="8" t="s">
        <v>25</v>
      </c>
      <c r="C26" s="9">
        <f t="shared" si="0"/>
        <v>-100000</v>
      </c>
      <c r="D26" s="9">
        <v>-100000</v>
      </c>
      <c r="E26" s="9">
        <v>0</v>
      </c>
      <c r="F26" s="9">
        <v>0</v>
      </c>
    </row>
    <row r="27" spans="1:6">
      <c r="A27" s="4">
        <v>18050000</v>
      </c>
      <c r="B27" s="5" t="s">
        <v>34</v>
      </c>
      <c r="C27" s="6">
        <f t="shared" si="0"/>
        <v>210000</v>
      </c>
      <c r="D27" s="6">
        <f>D29+D28</f>
        <v>210000</v>
      </c>
      <c r="E27" s="6">
        <f t="shared" ref="E27:F27" si="8">E29+E28</f>
        <v>0</v>
      </c>
      <c r="F27" s="6">
        <f t="shared" si="8"/>
        <v>0</v>
      </c>
    </row>
    <row r="28" spans="1:6">
      <c r="A28" s="7">
        <v>18050300</v>
      </c>
      <c r="B28" s="8" t="s">
        <v>35</v>
      </c>
      <c r="C28" s="9">
        <f t="shared" si="0"/>
        <v>10000</v>
      </c>
      <c r="D28" s="9">
        <v>10000</v>
      </c>
      <c r="E28" s="9">
        <v>0</v>
      </c>
      <c r="F28" s="9">
        <v>0</v>
      </c>
    </row>
    <row r="29" spans="1:6">
      <c r="A29" s="7">
        <v>18050400</v>
      </c>
      <c r="B29" s="8" t="s">
        <v>36</v>
      </c>
      <c r="C29" s="9">
        <f t="shared" si="0"/>
        <v>200000</v>
      </c>
      <c r="D29" s="9">
        <v>200000</v>
      </c>
      <c r="E29" s="9">
        <v>0</v>
      </c>
      <c r="F29" s="9">
        <v>0</v>
      </c>
    </row>
    <row r="30" spans="1:6">
      <c r="A30" s="4">
        <v>20000000</v>
      </c>
      <c r="B30" s="5" t="s">
        <v>41</v>
      </c>
      <c r="C30" s="6">
        <f t="shared" si="0"/>
        <v>-58000</v>
      </c>
      <c r="D30" s="6">
        <f>D31+D35</f>
        <v>-58000</v>
      </c>
      <c r="E30" s="6">
        <f t="shared" ref="E30:F30" si="9">E31+E35</f>
        <v>0</v>
      </c>
      <c r="F30" s="6">
        <f t="shared" si="9"/>
        <v>0</v>
      </c>
    </row>
    <row r="31" spans="1:6" ht="25.5">
      <c r="A31" s="4">
        <v>21000000</v>
      </c>
      <c r="B31" s="5" t="s">
        <v>42</v>
      </c>
      <c r="C31" s="6">
        <f t="shared" si="0"/>
        <v>12000</v>
      </c>
      <c r="D31" s="6">
        <f>D32</f>
        <v>12000</v>
      </c>
      <c r="E31" s="6">
        <f t="shared" ref="E31:F31" si="10">E32</f>
        <v>0</v>
      </c>
      <c r="F31" s="6">
        <f t="shared" si="10"/>
        <v>0</v>
      </c>
    </row>
    <row r="32" spans="1:6">
      <c r="A32" s="25">
        <v>21080000</v>
      </c>
      <c r="B32" s="26" t="s">
        <v>44</v>
      </c>
      <c r="C32" s="27">
        <f t="shared" si="0"/>
        <v>12000</v>
      </c>
      <c r="D32" s="27">
        <f>D33+D34</f>
        <v>12000</v>
      </c>
      <c r="E32" s="27">
        <f t="shared" ref="E32:F32" si="11">E33+E34</f>
        <v>0</v>
      </c>
      <c r="F32" s="27">
        <f t="shared" si="11"/>
        <v>0</v>
      </c>
    </row>
    <row r="33" spans="1:6">
      <c r="A33" s="22">
        <v>21081100</v>
      </c>
      <c r="B33" s="23" t="s">
        <v>45</v>
      </c>
      <c r="C33" s="24">
        <f t="shared" si="0"/>
        <v>5000</v>
      </c>
      <c r="D33" s="24">
        <v>5000</v>
      </c>
      <c r="E33" s="24">
        <v>0</v>
      </c>
      <c r="F33" s="24">
        <v>0</v>
      </c>
    </row>
    <row r="34" spans="1:6" ht="51">
      <c r="A34" s="28">
        <v>21081500</v>
      </c>
      <c r="B34" s="29" t="s">
        <v>96</v>
      </c>
      <c r="C34" s="24">
        <f t="shared" si="0"/>
        <v>7000</v>
      </c>
      <c r="D34" s="24">
        <v>7000</v>
      </c>
      <c r="E34" s="24">
        <v>0</v>
      </c>
      <c r="F34" s="24">
        <v>0</v>
      </c>
    </row>
    <row r="35" spans="1:6" ht="25.5">
      <c r="A35" s="25">
        <v>22000000</v>
      </c>
      <c r="B35" s="26" t="s">
        <v>46</v>
      </c>
      <c r="C35" s="27">
        <f t="shared" si="0"/>
        <v>-70000</v>
      </c>
      <c r="D35" s="27">
        <f>D36</f>
        <v>-70000</v>
      </c>
      <c r="E35" s="27">
        <f t="shared" ref="E35:F35" si="12">E36</f>
        <v>0</v>
      </c>
      <c r="F35" s="27">
        <f t="shared" si="12"/>
        <v>0</v>
      </c>
    </row>
    <row r="36" spans="1:6">
      <c r="A36" s="25">
        <v>22010000</v>
      </c>
      <c r="B36" s="26" t="s">
        <v>47</v>
      </c>
      <c r="C36" s="27">
        <f t="shared" si="0"/>
        <v>-70000</v>
      </c>
      <c r="D36" s="27">
        <f>D37</f>
        <v>-70000</v>
      </c>
      <c r="E36" s="27">
        <f t="shared" ref="E36:F36" si="13">E37</f>
        <v>0</v>
      </c>
      <c r="F36" s="27">
        <f t="shared" si="13"/>
        <v>0</v>
      </c>
    </row>
    <row r="37" spans="1:6" ht="25.5">
      <c r="A37" s="7">
        <v>22012500</v>
      </c>
      <c r="B37" s="8" t="s">
        <v>49</v>
      </c>
      <c r="C37" s="9">
        <f t="shared" si="0"/>
        <v>-70000</v>
      </c>
      <c r="D37" s="9">
        <v>-70000</v>
      </c>
      <c r="E37" s="9">
        <v>0</v>
      </c>
      <c r="F37" s="9">
        <v>0</v>
      </c>
    </row>
    <row r="38" spans="1:6" ht="25.5">
      <c r="A38" s="4"/>
      <c r="B38" s="5" t="s">
        <v>69</v>
      </c>
      <c r="C38" s="6">
        <f t="shared" ref="C38" si="14">D38+E38</f>
        <v>2800000</v>
      </c>
      <c r="D38" s="6">
        <f>D30+D11</f>
        <v>2800000</v>
      </c>
      <c r="E38" s="6">
        <f t="shared" ref="E38:F38" si="15">E30+E11</f>
        <v>0</v>
      </c>
      <c r="F38" s="6">
        <f t="shared" si="15"/>
        <v>0</v>
      </c>
    </row>
    <row r="41" spans="1:6" s="14" customFormat="1" ht="60.75" customHeight="1">
      <c r="A41" s="12"/>
      <c r="B41" s="33" t="s">
        <v>100</v>
      </c>
      <c r="C41" s="12"/>
      <c r="D41" s="12"/>
      <c r="E41" s="13" t="s">
        <v>101</v>
      </c>
      <c r="F41" s="12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27" right="0.31" top="0.39370078740157483" bottom="0.39370078740157483" header="0" footer="0"/>
  <pageSetup paperSize="9" scale="95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7"/>
  <sheetViews>
    <sheetView topLeftCell="A4" workbookViewId="0">
      <selection activeCell="D19" sqref="D19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</cols>
  <sheetData>
    <row r="1" spans="1:6">
      <c r="D1" s="1" t="s">
        <v>86</v>
      </c>
    </row>
    <row r="2" spans="1:6">
      <c r="D2" s="1" t="s">
        <v>87</v>
      </c>
    </row>
    <row r="3" spans="1:6">
      <c r="D3" s="1" t="s">
        <v>88</v>
      </c>
    </row>
    <row r="5" spans="1:6" s="14" customFormat="1" ht="51" customHeight="1">
      <c r="A5" s="34" t="s">
        <v>95</v>
      </c>
      <c r="B5" s="35"/>
      <c r="C5" s="35"/>
      <c r="D5" s="35"/>
      <c r="E5" s="35"/>
      <c r="F5" s="35"/>
    </row>
    <row r="6" spans="1:6">
      <c r="F6" s="2" t="s">
        <v>0</v>
      </c>
    </row>
    <row r="7" spans="1:6">
      <c r="A7" s="36" t="s">
        <v>1</v>
      </c>
      <c r="B7" s="36" t="s">
        <v>2</v>
      </c>
      <c r="C7" s="36" t="s">
        <v>3</v>
      </c>
      <c r="D7" s="36" t="s">
        <v>4</v>
      </c>
      <c r="E7" s="36" t="s">
        <v>5</v>
      </c>
      <c r="F7" s="36"/>
    </row>
    <row r="8" spans="1:6">
      <c r="A8" s="36"/>
      <c r="B8" s="36"/>
      <c r="C8" s="36"/>
      <c r="D8" s="36"/>
      <c r="E8" s="36" t="s">
        <v>6</v>
      </c>
      <c r="F8" s="37" t="s">
        <v>7</v>
      </c>
    </row>
    <row r="9" spans="1:6">
      <c r="A9" s="36"/>
      <c r="B9" s="36"/>
      <c r="C9" s="36"/>
      <c r="D9" s="36"/>
      <c r="E9" s="36"/>
      <c r="F9" s="36"/>
    </row>
    <row r="10" spans="1:6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</row>
    <row r="11" spans="1:6">
      <c r="A11" s="4">
        <v>10000000</v>
      </c>
      <c r="B11" s="5" t="s">
        <v>8</v>
      </c>
      <c r="C11" s="6">
        <f t="shared" ref="C11:C38" si="0">D11+E11</f>
        <v>332682400</v>
      </c>
      <c r="D11" s="6">
        <f>D12+D20+D22+D40</f>
        <v>332591400</v>
      </c>
      <c r="E11" s="6">
        <f>E12+E20+E22+E40</f>
        <v>91000</v>
      </c>
      <c r="F11" s="6">
        <f>F12+F20+F22+F40</f>
        <v>0</v>
      </c>
    </row>
    <row r="12" spans="1:6" ht="25.5">
      <c r="A12" s="4">
        <v>11000000</v>
      </c>
      <c r="B12" s="5" t="s">
        <v>9</v>
      </c>
      <c r="C12" s="6">
        <f t="shared" si="0"/>
        <v>220851400</v>
      </c>
      <c r="D12" s="6">
        <f>D13+D18</f>
        <v>220851400</v>
      </c>
      <c r="E12" s="6">
        <f t="shared" ref="E12:F12" si="1">E13+E18</f>
        <v>0</v>
      </c>
      <c r="F12" s="6">
        <f t="shared" si="1"/>
        <v>0</v>
      </c>
    </row>
    <row r="13" spans="1:6">
      <c r="A13" s="4">
        <v>11010000</v>
      </c>
      <c r="B13" s="5" t="s">
        <v>10</v>
      </c>
      <c r="C13" s="6">
        <f t="shared" si="0"/>
        <v>220661400</v>
      </c>
      <c r="D13" s="6">
        <f>D14+D15+D16+D17</f>
        <v>220661400</v>
      </c>
      <c r="E13" s="6">
        <f t="shared" ref="E13:F13" si="2">E14+E15+E16+E17</f>
        <v>0</v>
      </c>
      <c r="F13" s="6">
        <f t="shared" si="2"/>
        <v>0</v>
      </c>
    </row>
    <row r="14" spans="1:6" ht="38.25">
      <c r="A14" s="7">
        <v>11010100</v>
      </c>
      <c r="B14" s="8" t="s">
        <v>11</v>
      </c>
      <c r="C14" s="9">
        <f t="shared" si="0"/>
        <v>198094500</v>
      </c>
      <c r="D14" s="9">
        <v>198094500</v>
      </c>
      <c r="E14" s="9">
        <v>0</v>
      </c>
      <c r="F14" s="9">
        <v>0</v>
      </c>
    </row>
    <row r="15" spans="1:6" ht="63.75">
      <c r="A15" s="7">
        <v>11010200</v>
      </c>
      <c r="B15" s="8" t="s">
        <v>12</v>
      </c>
      <c r="C15" s="9">
        <f t="shared" si="0"/>
        <v>17366900</v>
      </c>
      <c r="D15" s="9">
        <v>17366900</v>
      </c>
      <c r="E15" s="9">
        <v>0</v>
      </c>
      <c r="F15" s="9">
        <v>0</v>
      </c>
    </row>
    <row r="16" spans="1:6" ht="38.25">
      <c r="A16" s="7">
        <v>11010400</v>
      </c>
      <c r="B16" s="8" t="s">
        <v>13</v>
      </c>
      <c r="C16" s="9">
        <f t="shared" si="0"/>
        <v>1000000</v>
      </c>
      <c r="D16" s="9">
        <v>1000000</v>
      </c>
      <c r="E16" s="9">
        <v>0</v>
      </c>
      <c r="F16" s="9">
        <v>0</v>
      </c>
    </row>
    <row r="17" spans="1:6" ht="38.25">
      <c r="A17" s="7">
        <v>11010500</v>
      </c>
      <c r="B17" s="8" t="s">
        <v>14</v>
      </c>
      <c r="C17" s="9">
        <f t="shared" si="0"/>
        <v>4200000</v>
      </c>
      <c r="D17" s="9">
        <v>4200000</v>
      </c>
      <c r="E17" s="9">
        <v>0</v>
      </c>
      <c r="F17" s="9">
        <v>0</v>
      </c>
    </row>
    <row r="18" spans="1:6">
      <c r="A18" s="4">
        <v>11020000</v>
      </c>
      <c r="B18" s="5" t="s">
        <v>15</v>
      </c>
      <c r="C18" s="6">
        <f t="shared" si="0"/>
        <v>190000</v>
      </c>
      <c r="D18" s="6">
        <f>D19</f>
        <v>190000</v>
      </c>
      <c r="E18" s="6">
        <f t="shared" ref="E18:F18" si="3">E19</f>
        <v>0</v>
      </c>
      <c r="F18" s="6">
        <f t="shared" si="3"/>
        <v>0</v>
      </c>
    </row>
    <row r="19" spans="1:6" ht="25.5">
      <c r="A19" s="7">
        <v>11020200</v>
      </c>
      <c r="B19" s="8" t="s">
        <v>16</v>
      </c>
      <c r="C19" s="9">
        <f t="shared" si="0"/>
        <v>190000</v>
      </c>
      <c r="D19" s="9">
        <v>190000</v>
      </c>
      <c r="E19" s="9">
        <v>0</v>
      </c>
      <c r="F19" s="9">
        <v>0</v>
      </c>
    </row>
    <row r="20" spans="1:6">
      <c r="A20" s="4">
        <v>14000000</v>
      </c>
      <c r="B20" s="5" t="s">
        <v>17</v>
      </c>
      <c r="C20" s="6">
        <f t="shared" si="0"/>
        <v>10100000</v>
      </c>
      <c r="D20" s="6">
        <f>D21</f>
        <v>10100000</v>
      </c>
      <c r="E20" s="6">
        <f t="shared" ref="E20:F20" si="4">E21</f>
        <v>0</v>
      </c>
      <c r="F20" s="6">
        <f t="shared" si="4"/>
        <v>0</v>
      </c>
    </row>
    <row r="21" spans="1:6" ht="38.25">
      <c r="A21" s="7">
        <v>14040000</v>
      </c>
      <c r="B21" s="8" t="s">
        <v>18</v>
      </c>
      <c r="C21" s="9">
        <f t="shared" si="0"/>
        <v>10100000</v>
      </c>
      <c r="D21" s="9">
        <v>10100000</v>
      </c>
      <c r="E21" s="9">
        <v>0</v>
      </c>
      <c r="F21" s="9">
        <v>0</v>
      </c>
    </row>
    <row r="22" spans="1:6">
      <c r="A22" s="4">
        <v>18000000</v>
      </c>
      <c r="B22" s="5" t="s">
        <v>19</v>
      </c>
      <c r="C22" s="6">
        <f t="shared" si="0"/>
        <v>101640000</v>
      </c>
      <c r="D22" s="6">
        <f>D23+D34+D37</f>
        <v>101640000</v>
      </c>
      <c r="E22" s="6">
        <f t="shared" ref="E22:F22" si="5">E23+E34+E37</f>
        <v>0</v>
      </c>
      <c r="F22" s="6">
        <f t="shared" si="5"/>
        <v>0</v>
      </c>
    </row>
    <row r="23" spans="1:6">
      <c r="A23" s="4">
        <v>18010000</v>
      </c>
      <c r="B23" s="5" t="s">
        <v>20</v>
      </c>
      <c r="C23" s="6">
        <f t="shared" si="0"/>
        <v>53630000</v>
      </c>
      <c r="D23" s="6">
        <f>D24+D25+D26+D27+D28+D29+D30+D31+D32+D33</f>
        <v>53630000</v>
      </c>
      <c r="E23" s="6">
        <f t="shared" ref="E23:F23" si="6">E24+E25+E26+E27+E28+E29+E30+E31+E32+E33</f>
        <v>0</v>
      </c>
      <c r="F23" s="6">
        <f t="shared" si="6"/>
        <v>0</v>
      </c>
    </row>
    <row r="24" spans="1:6" ht="51">
      <c r="A24" s="7">
        <v>18010100</v>
      </c>
      <c r="B24" s="8" t="s">
        <v>21</v>
      </c>
      <c r="C24" s="9">
        <f t="shared" si="0"/>
        <v>30000</v>
      </c>
      <c r="D24" s="9">
        <v>30000</v>
      </c>
      <c r="E24" s="9">
        <v>0</v>
      </c>
      <c r="F24" s="9">
        <v>0</v>
      </c>
    </row>
    <row r="25" spans="1:6" ht="51">
      <c r="A25" s="7">
        <v>18010200</v>
      </c>
      <c r="B25" s="8" t="s">
        <v>22</v>
      </c>
      <c r="C25" s="9">
        <f t="shared" si="0"/>
        <v>2770000</v>
      </c>
      <c r="D25" s="9">
        <v>2770000</v>
      </c>
      <c r="E25" s="9">
        <v>0</v>
      </c>
      <c r="F25" s="9">
        <v>0</v>
      </c>
    </row>
    <row r="26" spans="1:6" ht="51">
      <c r="A26" s="7">
        <v>18010300</v>
      </c>
      <c r="B26" s="8" t="s">
        <v>23</v>
      </c>
      <c r="C26" s="9">
        <f t="shared" si="0"/>
        <v>3500000</v>
      </c>
      <c r="D26" s="9">
        <v>3500000</v>
      </c>
      <c r="E26" s="9">
        <v>0</v>
      </c>
      <c r="F26" s="9">
        <v>0</v>
      </c>
    </row>
    <row r="27" spans="1:6" ht="51">
      <c r="A27" s="7">
        <v>18010400</v>
      </c>
      <c r="B27" s="8" t="s">
        <v>24</v>
      </c>
      <c r="C27" s="9">
        <f t="shared" si="0"/>
        <v>7200000</v>
      </c>
      <c r="D27" s="9">
        <v>7200000</v>
      </c>
      <c r="E27" s="9">
        <v>0</v>
      </c>
      <c r="F27" s="9">
        <v>0</v>
      </c>
    </row>
    <row r="28" spans="1:6">
      <c r="A28" s="7">
        <v>18010500</v>
      </c>
      <c r="B28" s="8" t="s">
        <v>25</v>
      </c>
      <c r="C28" s="9">
        <f t="shared" si="0"/>
        <v>22700000</v>
      </c>
      <c r="D28" s="9">
        <v>22700000</v>
      </c>
      <c r="E28" s="9">
        <v>0</v>
      </c>
      <c r="F28" s="9">
        <v>0</v>
      </c>
    </row>
    <row r="29" spans="1:6">
      <c r="A29" s="7">
        <v>18010600</v>
      </c>
      <c r="B29" s="8" t="s">
        <v>26</v>
      </c>
      <c r="C29" s="9">
        <f t="shared" si="0"/>
        <v>14500000</v>
      </c>
      <c r="D29" s="9">
        <v>14500000</v>
      </c>
      <c r="E29" s="9">
        <v>0</v>
      </c>
      <c r="F29" s="9">
        <v>0</v>
      </c>
    </row>
    <row r="30" spans="1:6">
      <c r="A30" s="7">
        <v>18010700</v>
      </c>
      <c r="B30" s="8" t="s">
        <v>27</v>
      </c>
      <c r="C30" s="9">
        <f t="shared" si="0"/>
        <v>770000</v>
      </c>
      <c r="D30" s="9">
        <v>770000</v>
      </c>
      <c r="E30" s="9">
        <v>0</v>
      </c>
      <c r="F30" s="9">
        <v>0</v>
      </c>
    </row>
    <row r="31" spans="1:6">
      <c r="A31" s="7">
        <v>18010900</v>
      </c>
      <c r="B31" s="8" t="s">
        <v>28</v>
      </c>
      <c r="C31" s="9">
        <f t="shared" si="0"/>
        <v>1760000</v>
      </c>
      <c r="D31" s="9">
        <v>1760000</v>
      </c>
      <c r="E31" s="9">
        <v>0</v>
      </c>
      <c r="F31" s="9">
        <v>0</v>
      </c>
    </row>
    <row r="32" spans="1:6">
      <c r="A32" s="7">
        <v>18011000</v>
      </c>
      <c r="B32" s="8" t="s">
        <v>29</v>
      </c>
      <c r="C32" s="9">
        <f t="shared" si="0"/>
        <v>250000</v>
      </c>
      <c r="D32" s="9">
        <v>250000</v>
      </c>
      <c r="E32" s="9">
        <v>0</v>
      </c>
      <c r="F32" s="9">
        <v>0</v>
      </c>
    </row>
    <row r="33" spans="1:6">
      <c r="A33" s="7">
        <v>18011100</v>
      </c>
      <c r="B33" s="8" t="s">
        <v>30</v>
      </c>
      <c r="C33" s="9">
        <f t="shared" si="0"/>
        <v>150000</v>
      </c>
      <c r="D33" s="9">
        <v>150000</v>
      </c>
      <c r="E33" s="9">
        <v>0</v>
      </c>
      <c r="F33" s="9">
        <v>0</v>
      </c>
    </row>
    <row r="34" spans="1:6">
      <c r="A34" s="4">
        <v>18030000</v>
      </c>
      <c r="B34" s="5" t="s">
        <v>31</v>
      </c>
      <c r="C34" s="6">
        <f t="shared" si="0"/>
        <v>120000</v>
      </c>
      <c r="D34" s="6">
        <f>D35+D36</f>
        <v>120000</v>
      </c>
      <c r="E34" s="6">
        <f t="shared" ref="E34:F34" si="7">E35+E36</f>
        <v>0</v>
      </c>
      <c r="F34" s="6">
        <f t="shared" si="7"/>
        <v>0</v>
      </c>
    </row>
    <row r="35" spans="1:6" ht="25.5">
      <c r="A35" s="7">
        <v>18030100</v>
      </c>
      <c r="B35" s="8" t="s">
        <v>32</v>
      </c>
      <c r="C35" s="9">
        <f t="shared" si="0"/>
        <v>100000</v>
      </c>
      <c r="D35" s="9">
        <v>100000</v>
      </c>
      <c r="E35" s="9">
        <v>0</v>
      </c>
      <c r="F35" s="9">
        <v>0</v>
      </c>
    </row>
    <row r="36" spans="1:6" ht="25.5">
      <c r="A36" s="7">
        <v>18030200</v>
      </c>
      <c r="B36" s="8" t="s">
        <v>33</v>
      </c>
      <c r="C36" s="9">
        <f t="shared" si="0"/>
        <v>20000</v>
      </c>
      <c r="D36" s="9">
        <v>20000</v>
      </c>
      <c r="E36" s="9">
        <v>0</v>
      </c>
      <c r="F36" s="9">
        <v>0</v>
      </c>
    </row>
    <row r="37" spans="1:6">
      <c r="A37" s="4">
        <v>18050000</v>
      </c>
      <c r="B37" s="5" t="s">
        <v>34</v>
      </c>
      <c r="C37" s="6">
        <f t="shared" si="0"/>
        <v>47890000</v>
      </c>
      <c r="D37" s="6">
        <f>D39+D38</f>
        <v>47890000</v>
      </c>
      <c r="E37" s="6">
        <f t="shared" ref="E37:F37" si="8">E39+E38</f>
        <v>0</v>
      </c>
      <c r="F37" s="6">
        <f t="shared" si="8"/>
        <v>0</v>
      </c>
    </row>
    <row r="38" spans="1:6">
      <c r="A38" s="7">
        <v>18050300</v>
      </c>
      <c r="B38" s="8" t="s">
        <v>35</v>
      </c>
      <c r="C38" s="9">
        <f t="shared" si="0"/>
        <v>7500000</v>
      </c>
      <c r="D38" s="9">
        <v>7500000</v>
      </c>
      <c r="E38" s="9">
        <v>0</v>
      </c>
      <c r="F38" s="9">
        <v>0</v>
      </c>
    </row>
    <row r="39" spans="1:6">
      <c r="A39" s="7">
        <v>18050400</v>
      </c>
      <c r="B39" s="8" t="s">
        <v>36</v>
      </c>
      <c r="C39" s="9">
        <f t="shared" ref="C39:C71" si="9">D39+E39</f>
        <v>40390000</v>
      </c>
      <c r="D39" s="9">
        <v>40390000</v>
      </c>
      <c r="E39" s="9">
        <v>0</v>
      </c>
      <c r="F39" s="9">
        <v>0</v>
      </c>
    </row>
    <row r="40" spans="1:6">
      <c r="A40" s="4">
        <v>19000000</v>
      </c>
      <c r="B40" s="5" t="s">
        <v>37</v>
      </c>
      <c r="C40" s="6">
        <f t="shared" si="9"/>
        <v>91000</v>
      </c>
      <c r="D40" s="6">
        <f>D41</f>
        <v>0</v>
      </c>
      <c r="E40" s="6">
        <f t="shared" ref="E40:F40" si="10">E41</f>
        <v>91000</v>
      </c>
      <c r="F40" s="6">
        <f t="shared" si="10"/>
        <v>0</v>
      </c>
    </row>
    <row r="41" spans="1:6">
      <c r="A41" s="4">
        <v>19010000</v>
      </c>
      <c r="B41" s="5" t="s">
        <v>38</v>
      </c>
      <c r="C41" s="6">
        <f t="shared" si="9"/>
        <v>91000</v>
      </c>
      <c r="D41" s="6">
        <f>D42+D43</f>
        <v>0</v>
      </c>
      <c r="E41" s="6">
        <f t="shared" ref="E41:F41" si="11">E42+E43</f>
        <v>91000</v>
      </c>
      <c r="F41" s="6">
        <f t="shared" si="11"/>
        <v>0</v>
      </c>
    </row>
    <row r="42" spans="1:6" ht="38.25">
      <c r="A42" s="7">
        <v>19010100</v>
      </c>
      <c r="B42" s="8" t="s">
        <v>39</v>
      </c>
      <c r="C42" s="9">
        <f t="shared" si="9"/>
        <v>89000</v>
      </c>
      <c r="D42" s="9">
        <v>0</v>
      </c>
      <c r="E42" s="9">
        <v>89000</v>
      </c>
      <c r="F42" s="9">
        <v>0</v>
      </c>
    </row>
    <row r="43" spans="1:6" ht="51">
      <c r="A43" s="7">
        <v>19010300</v>
      </c>
      <c r="B43" s="8" t="s">
        <v>40</v>
      </c>
      <c r="C43" s="9">
        <f t="shared" si="9"/>
        <v>2000</v>
      </c>
      <c r="D43" s="9">
        <v>0</v>
      </c>
      <c r="E43" s="9">
        <v>2000</v>
      </c>
      <c r="F43" s="9">
        <v>0</v>
      </c>
    </row>
    <row r="44" spans="1:6">
      <c r="A44" s="4">
        <v>20000000</v>
      </c>
      <c r="B44" s="5" t="s">
        <v>41</v>
      </c>
      <c r="C44" s="6">
        <f t="shared" si="9"/>
        <v>18275700</v>
      </c>
      <c r="D44" s="6">
        <f>D45+D51+D62+D66</f>
        <v>9305500</v>
      </c>
      <c r="E44" s="6">
        <f t="shared" ref="E44:F44" si="12">E45+E51+E62+E66</f>
        <v>8970200</v>
      </c>
      <c r="F44" s="6">
        <f t="shared" si="12"/>
        <v>200000</v>
      </c>
    </row>
    <row r="45" spans="1:6" ht="25.5">
      <c r="A45" s="4">
        <v>21000000</v>
      </c>
      <c r="B45" s="5" t="s">
        <v>42</v>
      </c>
      <c r="C45" s="6">
        <f t="shared" si="9"/>
        <v>255500</v>
      </c>
      <c r="D45" s="6">
        <f>D48+D46</f>
        <v>255500</v>
      </c>
      <c r="E45" s="6">
        <f t="shared" ref="E45:F45" si="13">E48+E46</f>
        <v>0</v>
      </c>
      <c r="F45" s="6">
        <f t="shared" si="13"/>
        <v>0</v>
      </c>
    </row>
    <row r="46" spans="1:6" ht="89.25">
      <c r="A46" s="4">
        <v>21010000</v>
      </c>
      <c r="B46" s="11" t="s">
        <v>89</v>
      </c>
      <c r="C46" s="6">
        <f t="shared" si="9"/>
        <v>5500</v>
      </c>
      <c r="D46" s="6">
        <f>D47</f>
        <v>5500</v>
      </c>
      <c r="E46" s="6">
        <f t="shared" ref="E46:F46" si="14">E47</f>
        <v>0</v>
      </c>
      <c r="F46" s="6">
        <f t="shared" si="14"/>
        <v>0</v>
      </c>
    </row>
    <row r="47" spans="1:6" ht="51">
      <c r="A47" s="7">
        <v>21010300</v>
      </c>
      <c r="B47" s="8" t="s">
        <v>43</v>
      </c>
      <c r="C47" s="9">
        <f t="shared" si="9"/>
        <v>5500</v>
      </c>
      <c r="D47" s="9">
        <v>5500</v>
      </c>
      <c r="E47" s="9">
        <v>0</v>
      </c>
      <c r="F47" s="9">
        <v>0</v>
      </c>
    </row>
    <row r="48" spans="1:6">
      <c r="A48" s="4">
        <v>21080000</v>
      </c>
      <c r="B48" s="5" t="s">
        <v>44</v>
      </c>
      <c r="C48" s="6">
        <f t="shared" si="9"/>
        <v>250000</v>
      </c>
      <c r="D48" s="6">
        <f>D49+D50</f>
        <v>250000</v>
      </c>
      <c r="E48" s="6">
        <f t="shared" ref="E48:F48" si="15">E49+E50</f>
        <v>0</v>
      </c>
      <c r="F48" s="6">
        <f t="shared" si="15"/>
        <v>0</v>
      </c>
    </row>
    <row r="49" spans="1:6">
      <c r="A49" s="7">
        <v>21081100</v>
      </c>
      <c r="B49" s="8" t="s">
        <v>45</v>
      </c>
      <c r="C49" s="9">
        <f t="shared" si="9"/>
        <v>200000</v>
      </c>
      <c r="D49" s="9">
        <v>200000</v>
      </c>
      <c r="E49" s="9">
        <v>0</v>
      </c>
      <c r="F49" s="9">
        <v>0</v>
      </c>
    </row>
    <row r="50" spans="1:6" ht="51">
      <c r="A50" s="20">
        <v>21081500</v>
      </c>
      <c r="B50" s="21" t="s">
        <v>96</v>
      </c>
      <c r="C50" s="9">
        <f t="shared" si="9"/>
        <v>50000</v>
      </c>
      <c r="D50" s="9">
        <v>50000</v>
      </c>
      <c r="E50" s="9"/>
      <c r="F50" s="9"/>
    </row>
    <row r="51" spans="1:6" ht="25.5">
      <c r="A51" s="4">
        <v>22000000</v>
      </c>
      <c r="B51" s="5" t="s">
        <v>46</v>
      </c>
      <c r="C51" s="6">
        <f t="shared" si="9"/>
        <v>8471300</v>
      </c>
      <c r="D51" s="6">
        <f>D52+D56+D58+D61</f>
        <v>8471300</v>
      </c>
      <c r="E51" s="6">
        <f t="shared" ref="E51:F51" si="16">E52+E56+E58</f>
        <v>0</v>
      </c>
      <c r="F51" s="6">
        <f t="shared" si="16"/>
        <v>0</v>
      </c>
    </row>
    <row r="52" spans="1:6">
      <c r="A52" s="4">
        <v>22010000</v>
      </c>
      <c r="B52" s="5" t="s">
        <v>47</v>
      </c>
      <c r="C52" s="6">
        <f t="shared" si="9"/>
        <v>6600000</v>
      </c>
      <c r="D52" s="6">
        <f>D53+D54+D55</f>
        <v>6600000</v>
      </c>
      <c r="E52" s="6">
        <f t="shared" ref="E52:F52" si="17">E53+E54+E55</f>
        <v>0</v>
      </c>
      <c r="F52" s="6">
        <f t="shared" si="17"/>
        <v>0</v>
      </c>
    </row>
    <row r="53" spans="1:6" ht="41.25" customHeight="1">
      <c r="A53" s="7">
        <v>22010300</v>
      </c>
      <c r="B53" s="8" t="s">
        <v>48</v>
      </c>
      <c r="C53" s="9">
        <f t="shared" si="9"/>
        <v>130000</v>
      </c>
      <c r="D53" s="9">
        <v>130000</v>
      </c>
      <c r="E53" s="9">
        <v>0</v>
      </c>
      <c r="F53" s="9">
        <v>0</v>
      </c>
    </row>
    <row r="54" spans="1:6" ht="25.5">
      <c r="A54" s="7">
        <v>22012500</v>
      </c>
      <c r="B54" s="8" t="s">
        <v>49</v>
      </c>
      <c r="C54" s="9">
        <f t="shared" si="9"/>
        <v>6350000</v>
      </c>
      <c r="D54" s="9">
        <v>6350000</v>
      </c>
      <c r="E54" s="9">
        <v>0</v>
      </c>
      <c r="F54" s="9">
        <v>0</v>
      </c>
    </row>
    <row r="55" spans="1:6" ht="31.5" customHeight="1">
      <c r="A55" s="7">
        <v>22012600</v>
      </c>
      <c r="B55" s="8" t="s">
        <v>50</v>
      </c>
      <c r="C55" s="9">
        <f t="shared" si="9"/>
        <v>120000</v>
      </c>
      <c r="D55" s="9">
        <v>120000</v>
      </c>
      <c r="E55" s="9">
        <v>0</v>
      </c>
      <c r="F55" s="9">
        <v>0</v>
      </c>
    </row>
    <row r="56" spans="1:6" ht="38.25">
      <c r="A56" s="4">
        <v>22080000</v>
      </c>
      <c r="B56" s="5" t="s">
        <v>51</v>
      </c>
      <c r="C56" s="6">
        <f t="shared" si="9"/>
        <v>1700000</v>
      </c>
      <c r="D56" s="6">
        <f>D57</f>
        <v>1700000</v>
      </c>
      <c r="E56" s="6">
        <f t="shared" ref="E56:F56" si="18">E57</f>
        <v>0</v>
      </c>
      <c r="F56" s="6">
        <f t="shared" si="18"/>
        <v>0</v>
      </c>
    </row>
    <row r="57" spans="1:6" ht="51">
      <c r="A57" s="7">
        <v>22080400</v>
      </c>
      <c r="B57" s="8" t="s">
        <v>52</v>
      </c>
      <c r="C57" s="9">
        <f t="shared" si="9"/>
        <v>1700000</v>
      </c>
      <c r="D57" s="9">
        <v>1700000</v>
      </c>
      <c r="E57" s="9">
        <v>0</v>
      </c>
      <c r="F57" s="9">
        <v>0</v>
      </c>
    </row>
    <row r="58" spans="1:6">
      <c r="A58" s="4">
        <v>22090000</v>
      </c>
      <c r="B58" s="5" t="s">
        <v>53</v>
      </c>
      <c r="C58" s="6">
        <f t="shared" si="9"/>
        <v>165000</v>
      </c>
      <c r="D58" s="6">
        <f>D59+D60</f>
        <v>165000</v>
      </c>
      <c r="E58" s="6">
        <v>0</v>
      </c>
      <c r="F58" s="6">
        <v>0</v>
      </c>
    </row>
    <row r="59" spans="1:6" ht="51">
      <c r="A59" s="7">
        <v>22090100</v>
      </c>
      <c r="B59" s="8" t="s">
        <v>54</v>
      </c>
      <c r="C59" s="9">
        <f t="shared" si="9"/>
        <v>130000</v>
      </c>
      <c r="D59" s="9">
        <v>130000</v>
      </c>
      <c r="E59" s="9">
        <v>0</v>
      </c>
      <c r="F59" s="9">
        <v>0</v>
      </c>
    </row>
    <row r="60" spans="1:6" ht="38.25">
      <c r="A60" s="7">
        <v>22090400</v>
      </c>
      <c r="B60" s="8" t="s">
        <v>55</v>
      </c>
      <c r="C60" s="9">
        <f t="shared" si="9"/>
        <v>35000</v>
      </c>
      <c r="D60" s="9">
        <v>35000</v>
      </c>
      <c r="E60" s="9">
        <v>0</v>
      </c>
      <c r="F60" s="9">
        <v>0</v>
      </c>
    </row>
    <row r="61" spans="1:6" ht="76.5">
      <c r="A61" s="7">
        <v>22130000</v>
      </c>
      <c r="B61" s="8" t="s">
        <v>56</v>
      </c>
      <c r="C61" s="9">
        <f t="shared" si="9"/>
        <v>6300</v>
      </c>
      <c r="D61" s="9">
        <v>6300</v>
      </c>
      <c r="E61" s="9">
        <v>0</v>
      </c>
      <c r="F61" s="9">
        <v>0</v>
      </c>
    </row>
    <row r="62" spans="1:6">
      <c r="A62" s="4">
        <v>24000000</v>
      </c>
      <c r="B62" s="5" t="s">
        <v>57</v>
      </c>
      <c r="C62" s="6">
        <f t="shared" si="9"/>
        <v>778700</v>
      </c>
      <c r="D62" s="6">
        <f>D63+D65</f>
        <v>578700</v>
      </c>
      <c r="E62" s="6">
        <f t="shared" ref="E62:F62" si="19">E63+E65</f>
        <v>200000</v>
      </c>
      <c r="F62" s="6">
        <f t="shared" si="19"/>
        <v>200000</v>
      </c>
    </row>
    <row r="63" spans="1:6">
      <c r="A63" s="4">
        <v>24060000</v>
      </c>
      <c r="B63" s="5" t="s">
        <v>44</v>
      </c>
      <c r="C63" s="6">
        <f t="shared" si="9"/>
        <v>578700</v>
      </c>
      <c r="D63" s="6">
        <f>D64</f>
        <v>578700</v>
      </c>
      <c r="E63" s="6">
        <f t="shared" ref="E63:F63" si="20">E64</f>
        <v>0</v>
      </c>
      <c r="F63" s="6">
        <f t="shared" si="20"/>
        <v>0</v>
      </c>
    </row>
    <row r="64" spans="1:6">
      <c r="A64" s="7">
        <v>24060300</v>
      </c>
      <c r="B64" s="8" t="s">
        <v>44</v>
      </c>
      <c r="C64" s="9">
        <f t="shared" si="9"/>
        <v>578700</v>
      </c>
      <c r="D64" s="9">
        <v>578700</v>
      </c>
      <c r="E64" s="9">
        <v>0</v>
      </c>
      <c r="F64" s="9">
        <v>0</v>
      </c>
    </row>
    <row r="65" spans="1:6" s="18" customFormat="1" ht="25.5">
      <c r="A65" s="15">
        <v>24170000</v>
      </c>
      <c r="B65" s="16" t="s">
        <v>58</v>
      </c>
      <c r="C65" s="17">
        <f t="shared" si="9"/>
        <v>200000</v>
      </c>
      <c r="D65" s="17">
        <v>0</v>
      </c>
      <c r="E65" s="17">
        <v>200000</v>
      </c>
      <c r="F65" s="17">
        <v>200000</v>
      </c>
    </row>
    <row r="66" spans="1:6">
      <c r="A66" s="4">
        <v>25000000</v>
      </c>
      <c r="B66" s="5" t="s">
        <v>59</v>
      </c>
      <c r="C66" s="6">
        <f t="shared" si="9"/>
        <v>8770200</v>
      </c>
      <c r="D66" s="6">
        <f>D67</f>
        <v>0</v>
      </c>
      <c r="E66" s="6">
        <f t="shared" ref="E66:F66" si="21">E67</f>
        <v>8770200</v>
      </c>
      <c r="F66" s="6">
        <f t="shared" si="21"/>
        <v>0</v>
      </c>
    </row>
    <row r="67" spans="1:6" ht="38.25">
      <c r="A67" s="4">
        <v>25010000</v>
      </c>
      <c r="B67" s="5" t="s">
        <v>60</v>
      </c>
      <c r="C67" s="6">
        <f t="shared" si="9"/>
        <v>8770200</v>
      </c>
      <c r="D67" s="6">
        <f>D68+D69</f>
        <v>0</v>
      </c>
      <c r="E67" s="6">
        <f t="shared" ref="E67:F67" si="22">E68+E69</f>
        <v>8770200</v>
      </c>
      <c r="F67" s="6">
        <f t="shared" si="22"/>
        <v>0</v>
      </c>
    </row>
    <row r="68" spans="1:6" ht="25.5">
      <c r="A68" s="7">
        <v>25010100</v>
      </c>
      <c r="B68" s="8" t="s">
        <v>61</v>
      </c>
      <c r="C68" s="9">
        <f t="shared" si="9"/>
        <v>8770200</v>
      </c>
      <c r="D68" s="9">
        <v>0</v>
      </c>
      <c r="E68" s="9">
        <v>8770200</v>
      </c>
      <c r="F68" s="9">
        <v>0</v>
      </c>
    </row>
    <row r="69" spans="1:6">
      <c r="A69" s="7">
        <v>25010300</v>
      </c>
      <c r="B69" s="8" t="s">
        <v>62</v>
      </c>
      <c r="C69" s="9">
        <f t="shared" si="9"/>
        <v>0</v>
      </c>
      <c r="D69" s="9">
        <v>0</v>
      </c>
      <c r="E69" s="9"/>
      <c r="F69" s="9">
        <v>0</v>
      </c>
    </row>
    <row r="70" spans="1:6">
      <c r="A70" s="4">
        <v>30000000</v>
      </c>
      <c r="B70" s="5" t="s">
        <v>63</v>
      </c>
      <c r="C70" s="6">
        <f t="shared" si="9"/>
        <v>7800000</v>
      </c>
      <c r="D70" s="6">
        <f>D71+D73</f>
        <v>0</v>
      </c>
      <c r="E70" s="6">
        <f>E71+E73</f>
        <v>7800000</v>
      </c>
      <c r="F70" s="6">
        <f>F71+F73</f>
        <v>7800000</v>
      </c>
    </row>
    <row r="71" spans="1:6">
      <c r="A71" s="4">
        <v>31000000</v>
      </c>
      <c r="B71" s="5" t="s">
        <v>64</v>
      </c>
      <c r="C71" s="6">
        <f t="shared" si="9"/>
        <v>800000</v>
      </c>
      <c r="D71" s="6">
        <f>D72</f>
        <v>0</v>
      </c>
      <c r="E71" s="6">
        <f t="shared" ref="E71:F71" si="23">E72</f>
        <v>800000</v>
      </c>
      <c r="F71" s="6">
        <f t="shared" si="23"/>
        <v>800000</v>
      </c>
    </row>
    <row r="72" spans="1:6" ht="38.25">
      <c r="A72" s="7">
        <v>31030000</v>
      </c>
      <c r="B72" s="8" t="s">
        <v>65</v>
      </c>
      <c r="C72" s="9">
        <f t="shared" ref="C72:C94" si="24">D72+E72</f>
        <v>800000</v>
      </c>
      <c r="D72" s="9">
        <v>0</v>
      </c>
      <c r="E72" s="9">
        <v>800000</v>
      </c>
      <c r="F72" s="9">
        <f>E72</f>
        <v>800000</v>
      </c>
    </row>
    <row r="73" spans="1:6" ht="25.5">
      <c r="A73" s="4">
        <v>33000000</v>
      </c>
      <c r="B73" s="5" t="s">
        <v>66</v>
      </c>
      <c r="C73" s="6">
        <f t="shared" si="24"/>
        <v>7000000</v>
      </c>
      <c r="D73" s="6">
        <f>D74</f>
        <v>0</v>
      </c>
      <c r="E73" s="6">
        <f t="shared" ref="E73:F74" si="25">E74</f>
        <v>7000000</v>
      </c>
      <c r="F73" s="6">
        <f t="shared" si="25"/>
        <v>7000000</v>
      </c>
    </row>
    <row r="74" spans="1:6">
      <c r="A74" s="4">
        <v>33010000</v>
      </c>
      <c r="B74" s="5" t="s">
        <v>67</v>
      </c>
      <c r="C74" s="6">
        <f t="shared" si="24"/>
        <v>7000000</v>
      </c>
      <c r="D74" s="6">
        <f>D75</f>
        <v>0</v>
      </c>
      <c r="E74" s="6">
        <f t="shared" si="25"/>
        <v>7000000</v>
      </c>
      <c r="F74" s="6">
        <f t="shared" si="25"/>
        <v>7000000</v>
      </c>
    </row>
    <row r="75" spans="1:6" ht="76.5">
      <c r="A75" s="7">
        <v>33010100</v>
      </c>
      <c r="B75" s="8" t="s">
        <v>68</v>
      </c>
      <c r="C75" s="9">
        <f t="shared" si="24"/>
        <v>7000000</v>
      </c>
      <c r="D75" s="9">
        <v>0</v>
      </c>
      <c r="E75" s="9">
        <v>7000000</v>
      </c>
      <c r="F75" s="9">
        <f>E75</f>
        <v>7000000</v>
      </c>
    </row>
    <row r="76" spans="1:6" ht="25.5">
      <c r="A76" s="4"/>
      <c r="B76" s="5" t="s">
        <v>69</v>
      </c>
      <c r="C76" s="6">
        <f t="shared" si="24"/>
        <v>358758100</v>
      </c>
      <c r="D76" s="6">
        <f>D70+D44+D11</f>
        <v>341896900</v>
      </c>
      <c r="E76" s="6">
        <f>E70+E44+E11</f>
        <v>16861200</v>
      </c>
      <c r="F76" s="6">
        <f>F70+F44+F11</f>
        <v>8000000</v>
      </c>
    </row>
    <row r="77" spans="1:6">
      <c r="A77" s="4">
        <v>40000000</v>
      </c>
      <c r="B77" s="5" t="s">
        <v>70</v>
      </c>
      <c r="C77" s="6">
        <f t="shared" si="24"/>
        <v>201780600</v>
      </c>
      <c r="D77" s="6">
        <f>D78</f>
        <v>201780600</v>
      </c>
      <c r="E77" s="6">
        <f t="shared" ref="E77:F77" si="26">E78</f>
        <v>0</v>
      </c>
      <c r="F77" s="6">
        <f t="shared" si="26"/>
        <v>0</v>
      </c>
    </row>
    <row r="78" spans="1:6">
      <c r="A78" s="4">
        <v>41000000</v>
      </c>
      <c r="B78" s="5" t="s">
        <v>71</v>
      </c>
      <c r="C78" s="6">
        <f t="shared" si="24"/>
        <v>201780600</v>
      </c>
      <c r="D78" s="6">
        <f>D79+D81+D84+D86</f>
        <v>201780600</v>
      </c>
      <c r="E78" s="6">
        <f t="shared" ref="E78:F78" si="27">E79+E81+E84+E86</f>
        <v>0</v>
      </c>
      <c r="F78" s="6">
        <f t="shared" si="27"/>
        <v>0</v>
      </c>
    </row>
    <row r="79" spans="1:6" ht="25.5">
      <c r="A79" s="4">
        <v>41020000</v>
      </c>
      <c r="B79" s="5" t="s">
        <v>72</v>
      </c>
      <c r="C79" s="6">
        <f t="shared" si="24"/>
        <v>48275700</v>
      </c>
      <c r="D79" s="6">
        <f>D80</f>
        <v>48275700</v>
      </c>
      <c r="E79" s="6">
        <f t="shared" ref="E79:F79" si="28">E80</f>
        <v>0</v>
      </c>
      <c r="F79" s="6">
        <f t="shared" si="28"/>
        <v>0</v>
      </c>
    </row>
    <row r="80" spans="1:6">
      <c r="A80" s="7">
        <v>41020100</v>
      </c>
      <c r="B80" s="8" t="s">
        <v>73</v>
      </c>
      <c r="C80" s="9">
        <f t="shared" si="24"/>
        <v>48275700</v>
      </c>
      <c r="D80" s="9">
        <v>48275700</v>
      </c>
      <c r="E80" s="9">
        <v>0</v>
      </c>
      <c r="F80" s="9">
        <v>0</v>
      </c>
    </row>
    <row r="81" spans="1:6" ht="25.5">
      <c r="A81" s="4">
        <v>41030000</v>
      </c>
      <c r="B81" s="5" t="s">
        <v>74</v>
      </c>
      <c r="C81" s="6">
        <f t="shared" si="24"/>
        <v>153504900</v>
      </c>
      <c r="D81" s="6">
        <f>D82+D83</f>
        <v>153504900</v>
      </c>
      <c r="E81" s="6">
        <f t="shared" ref="E81:F81" si="29">E82+E83</f>
        <v>0</v>
      </c>
      <c r="F81" s="6">
        <f t="shared" si="29"/>
        <v>0</v>
      </c>
    </row>
    <row r="82" spans="1:6" ht="25.5">
      <c r="A82" s="7">
        <v>41033900</v>
      </c>
      <c r="B82" s="8" t="s">
        <v>75</v>
      </c>
      <c r="C82" s="9">
        <f t="shared" si="24"/>
        <v>134433600</v>
      </c>
      <c r="D82" s="9">
        <v>134433600</v>
      </c>
      <c r="E82" s="9">
        <v>0</v>
      </c>
      <c r="F82" s="9">
        <v>0</v>
      </c>
    </row>
    <row r="83" spans="1:6" ht="25.5">
      <c r="A83" s="7">
        <v>41034200</v>
      </c>
      <c r="B83" s="8" t="s">
        <v>76</v>
      </c>
      <c r="C83" s="9">
        <f t="shared" si="24"/>
        <v>19071300</v>
      </c>
      <c r="D83" s="9">
        <v>19071300</v>
      </c>
      <c r="E83" s="9">
        <v>0</v>
      </c>
      <c r="F83" s="9">
        <v>0</v>
      </c>
    </row>
    <row r="84" spans="1:6" ht="25.5">
      <c r="A84" s="4">
        <v>41040000</v>
      </c>
      <c r="B84" s="5" t="s">
        <v>77</v>
      </c>
      <c r="C84" s="6">
        <f t="shared" si="24"/>
        <v>0</v>
      </c>
      <c r="D84" s="6">
        <f>D85</f>
        <v>0</v>
      </c>
      <c r="E84" s="6">
        <f t="shared" ref="E84:F84" si="30">E85</f>
        <v>0</v>
      </c>
      <c r="F84" s="6">
        <f t="shared" si="30"/>
        <v>0</v>
      </c>
    </row>
    <row r="85" spans="1:6" ht="63.75">
      <c r="A85" s="7">
        <v>41040200</v>
      </c>
      <c r="B85" s="8" t="s">
        <v>78</v>
      </c>
      <c r="C85" s="9">
        <f t="shared" si="24"/>
        <v>0</v>
      </c>
      <c r="D85" s="9">
        <v>0</v>
      </c>
      <c r="E85" s="9">
        <v>0</v>
      </c>
      <c r="F85" s="9">
        <v>0</v>
      </c>
    </row>
    <row r="86" spans="1:6" ht="25.5">
      <c r="A86" s="4">
        <v>41050000</v>
      </c>
      <c r="B86" s="5" t="s">
        <v>79</v>
      </c>
      <c r="C86" s="6">
        <f>D86+E86</f>
        <v>0</v>
      </c>
      <c r="D86" s="6">
        <f>SUM(D87:D93)</f>
        <v>0</v>
      </c>
      <c r="E86" s="6">
        <f t="shared" ref="E86:F86" si="31">SUM(E87:E93)</f>
        <v>0</v>
      </c>
      <c r="F86" s="6">
        <f t="shared" si="31"/>
        <v>0</v>
      </c>
    </row>
    <row r="87" spans="1:6" ht="127.5">
      <c r="A87" s="7">
        <v>41050100</v>
      </c>
      <c r="B87" s="8" t="s">
        <v>90</v>
      </c>
      <c r="C87" s="9">
        <f t="shared" si="24"/>
        <v>0</v>
      </c>
      <c r="D87" s="9"/>
      <c r="E87" s="9">
        <v>0</v>
      </c>
      <c r="F87" s="9">
        <v>0</v>
      </c>
    </row>
    <row r="88" spans="1:6" ht="76.5">
      <c r="A88" s="7">
        <v>41050200</v>
      </c>
      <c r="B88" s="8" t="s">
        <v>80</v>
      </c>
      <c r="C88" s="9">
        <f t="shared" si="24"/>
        <v>0</v>
      </c>
      <c r="D88" s="9"/>
      <c r="E88" s="9">
        <v>0</v>
      </c>
      <c r="F88" s="9">
        <v>0</v>
      </c>
    </row>
    <row r="89" spans="1:6" ht="191.25">
      <c r="A89" s="7">
        <v>41050300</v>
      </c>
      <c r="B89" s="8" t="s">
        <v>91</v>
      </c>
      <c r="C89" s="9">
        <f t="shared" si="24"/>
        <v>0</v>
      </c>
      <c r="D89" s="9"/>
      <c r="E89" s="9">
        <v>0</v>
      </c>
      <c r="F89" s="9">
        <v>0</v>
      </c>
    </row>
    <row r="90" spans="1:6" ht="153">
      <c r="A90" s="7">
        <v>41050700</v>
      </c>
      <c r="B90" s="8" t="s">
        <v>92</v>
      </c>
      <c r="C90" s="9">
        <f t="shared" si="24"/>
        <v>0</v>
      </c>
      <c r="D90" s="9"/>
      <c r="E90" s="9">
        <v>0</v>
      </c>
      <c r="F90" s="9">
        <v>0</v>
      </c>
    </row>
    <row r="91" spans="1:6" ht="38.25">
      <c r="A91" s="7">
        <v>41051000</v>
      </c>
      <c r="B91" s="8" t="s">
        <v>81</v>
      </c>
      <c r="C91" s="9">
        <f t="shared" si="24"/>
        <v>0</v>
      </c>
      <c r="D91" s="9"/>
      <c r="E91" s="9">
        <v>0</v>
      </c>
      <c r="F91" s="9">
        <v>0</v>
      </c>
    </row>
    <row r="92" spans="1:6" ht="38.25">
      <c r="A92" s="7">
        <v>41051500</v>
      </c>
      <c r="B92" s="8" t="s">
        <v>94</v>
      </c>
      <c r="C92" s="9">
        <f t="shared" si="24"/>
        <v>0</v>
      </c>
      <c r="D92" s="9"/>
      <c r="E92" s="9">
        <v>0</v>
      </c>
      <c r="F92" s="9">
        <v>0</v>
      </c>
    </row>
    <row r="93" spans="1:6">
      <c r="A93" s="7">
        <v>41053900</v>
      </c>
      <c r="B93" s="8" t="s">
        <v>82</v>
      </c>
      <c r="C93" s="9">
        <f t="shared" si="24"/>
        <v>0</v>
      </c>
      <c r="D93" s="9"/>
      <c r="E93" s="9">
        <v>0</v>
      </c>
      <c r="F93" s="9">
        <v>0</v>
      </c>
    </row>
    <row r="94" spans="1:6">
      <c r="A94" s="10" t="s">
        <v>84</v>
      </c>
      <c r="B94" s="5" t="s">
        <v>83</v>
      </c>
      <c r="C94" s="6">
        <f t="shared" si="24"/>
        <v>777470470</v>
      </c>
      <c r="D94" s="6">
        <v>755410270</v>
      </c>
      <c r="E94" s="6">
        <v>22060200</v>
      </c>
      <c r="F94" s="6">
        <v>13200000</v>
      </c>
    </row>
    <row r="97" spans="1:6" s="14" customFormat="1" ht="18.75">
      <c r="A97" s="12"/>
      <c r="B97" s="13" t="s">
        <v>93</v>
      </c>
      <c r="C97" s="12"/>
      <c r="D97" s="12"/>
      <c r="E97" s="13" t="s">
        <v>85</v>
      </c>
      <c r="F97" s="12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2019-12-27T07:50:53Z</cp:lastPrinted>
  <dcterms:created xsi:type="dcterms:W3CDTF">2018-12-11T07:48:43Z</dcterms:created>
  <dcterms:modified xsi:type="dcterms:W3CDTF">2020-01-02T13:04:41Z</dcterms:modified>
</cp:coreProperties>
</file>