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5" i="1"/>
  <c r="G15"/>
  <c r="G14" s="1"/>
  <c r="H15"/>
  <c r="I15"/>
  <c r="I14" s="1"/>
  <c r="J15"/>
  <c r="K15"/>
  <c r="L15"/>
  <c r="M15"/>
  <c r="M14" s="1"/>
  <c r="N15"/>
  <c r="O15"/>
  <c r="O14" s="1"/>
  <c r="E15"/>
  <c r="P15" s="1"/>
  <c r="F18"/>
  <c r="F17" s="1"/>
  <c r="G18"/>
  <c r="H18"/>
  <c r="H17" s="1"/>
  <c r="I18"/>
  <c r="J18"/>
  <c r="J17" s="1"/>
  <c r="K18"/>
  <c r="K17" s="1"/>
  <c r="L18"/>
  <c r="L17" s="1"/>
  <c r="M18"/>
  <c r="N18"/>
  <c r="N17" s="1"/>
  <c r="O18"/>
  <c r="O17" s="1"/>
  <c r="E18"/>
  <c r="E17" s="1"/>
  <c r="K14"/>
  <c r="F26"/>
  <c r="F25" s="1"/>
  <c r="F33" s="1"/>
  <c r="G26"/>
  <c r="G25" s="1"/>
  <c r="G33" s="1"/>
  <c r="H26"/>
  <c r="I26"/>
  <c r="I25" s="1"/>
  <c r="I33" s="1"/>
  <c r="J26"/>
  <c r="K26"/>
  <c r="K25" s="1"/>
  <c r="L26"/>
  <c r="M26"/>
  <c r="M25" s="1"/>
  <c r="M33" s="1"/>
  <c r="N26"/>
  <c r="N25" s="1"/>
  <c r="N33" s="1"/>
  <c r="O26"/>
  <c r="O25" s="1"/>
  <c r="O33" s="1"/>
  <c r="E26"/>
  <c r="P16"/>
  <c r="P19"/>
  <c r="P20"/>
  <c r="P23"/>
  <c r="P24"/>
  <c r="P27"/>
  <c r="P28"/>
  <c r="P29"/>
  <c r="P30"/>
  <c r="P31"/>
  <c r="P32"/>
  <c r="F22"/>
  <c r="F21" s="1"/>
  <c r="G22"/>
  <c r="G21" s="1"/>
  <c r="H22"/>
  <c r="H21" s="1"/>
  <c r="I22"/>
  <c r="I21" s="1"/>
  <c r="J22"/>
  <c r="J21" s="1"/>
  <c r="K22"/>
  <c r="K21" s="1"/>
  <c r="L22"/>
  <c r="L21" s="1"/>
  <c r="M22"/>
  <c r="M21" s="1"/>
  <c r="N22"/>
  <c r="N21" s="1"/>
  <c r="O22"/>
  <c r="O21" s="1"/>
  <c r="E22"/>
  <c r="E21" s="1"/>
  <c r="P21" s="1"/>
  <c r="F14"/>
  <c r="H14"/>
  <c r="J14"/>
  <c r="L14"/>
  <c r="N14"/>
  <c r="H25"/>
  <c r="H33" s="1"/>
  <c r="L25"/>
  <c r="L33" s="1"/>
  <c r="G17"/>
  <c r="I17"/>
  <c r="M17"/>
  <c r="K33" l="1"/>
  <c r="E14"/>
  <c r="P14" s="1"/>
  <c r="P26"/>
  <c r="P17"/>
  <c r="E25"/>
  <c r="E33" s="1"/>
  <c r="P22"/>
  <c r="P18"/>
  <c r="J25"/>
  <c r="J33" s="1"/>
  <c r="P25" l="1"/>
  <c r="P33"/>
</calcChain>
</file>

<file path=xl/sharedStrings.xml><?xml version="1.0" encoding="utf-8"?>
<sst xmlns="http://schemas.openxmlformats.org/spreadsheetml/2006/main" count="85" uniqueCount="74">
  <si>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</si>
  <si>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</si>
  <si>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</si>
  <si>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</si>
  <si>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</si>
  <si>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</si>
  <si>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</si>
  <si>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</si>
  <si>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</si>
  <si>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</si>
  <si>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</si>
  <si>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</si>
  <si>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</si>
  <si>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</si>
  <si>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</si>
  <si>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</si>
  <si>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</si>
  <si>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</si>
  <si>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Департамент міського господарства Дрогобицької міської ради</t>
  </si>
  <si>
    <t>1210000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</si>
  <si>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</si>
  <si>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</si>
  <si>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</si>
  <si>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</si>
  <si>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X</t>
  </si>
  <si>
    <t>УСЬОГО</t>
  </si>
  <si>
    <t>13203100000</t>
  </si>
  <si>
    <t>(код бюджету)</t>
  </si>
  <si>
    <t xml:space="preserve">до рішення сесії </t>
  </si>
  <si>
    <t>1216030</t>
  </si>
  <si>
    <t>6030</t>
  </si>
  <si>
    <t>0620</t>
  </si>
  <si>
    <t>Організація благоустрою населених пунктів</t>
  </si>
  <si>
    <t>0490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</si>
  <si>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</si>
  <si>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</si>
  <si>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</si>
  <si>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</si>
  <si>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</si>
  <si>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</si>
  <si>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</si>
  <si>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1216011</t>
  </si>
  <si>
    <t>6011</t>
  </si>
  <si>
    <t>0610</t>
  </si>
  <si>
    <t>Експлуатація та технічне обслуговування житлового фонду</t>
  </si>
  <si>
    <t>1217670</t>
  </si>
  <si>
    <t>7670</t>
  </si>
  <si>
    <t>Внески до статутного капіталу суб`єктів господарювання</t>
  </si>
  <si>
    <t>0200000</t>
  </si>
  <si>
    <t>Виконавчий комітет Дрогобицької міської ради</t>
  </si>
  <si>
    <t>0210000</t>
  </si>
  <si>
    <t>Заступник начальника - начальник бюджетного відділу фінансового управління                                                                                                                            Т.Василиків</t>
  </si>
  <si>
    <t>Додаток 3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</si>
  <si>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</si>
  <si>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</si>
  <si>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</si>
  <si>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0710160</t>
  </si>
  <si>
    <t>1210160</t>
  </si>
  <si>
    <t>1000000</t>
  </si>
  <si>
    <t>Відділ культури та мистецтв виконавчих органів Дрогобицької міської ради</t>
  </si>
  <si>
    <t>1010000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</si>
  <si>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</si>
  <si>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</si>
  <si>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</si>
  <si>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</si>
  <si>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0217622</t>
  </si>
  <si>
    <t>7622</t>
  </si>
  <si>
    <t>0470</t>
  </si>
  <si>
    <t>Реалізація програм і заходів в галузі туризму та курортів</t>
  </si>
  <si>
    <t>1014082</t>
  </si>
  <si>
    <t>4082</t>
  </si>
  <si>
    <t>0829</t>
  </si>
  <si>
    <t>Інші заходи в галузі культури і мистецтва</t>
  </si>
  <si>
    <t>від 24.03.2020_№ 2291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</si>
</sst>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4" fontId="0" fillId="0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right" vertical="center" wrapText="1"/>
    </xf>
    <xf numFmtId="0" fontId="1" fillId="0" borderId="2" xfId="0" quotePrefix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0" fontId="0" fillId="0" borderId="0" xfId="0"/>
    <xf numFmtId="0" fontId="1" fillId="0" borderId="0" xfId="0" applyFont="1" applyFill="1"/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zoomScale="85" zoomScaleNormal="85" workbookViewId="0">
      <pane ySplit="12" topLeftCell="A13" activePane="bottomLeft" state="frozen"/>
      <selection pane="bottomLeft" activeCell="M3" sqref="M3"/>
    </sheetView>
  </sheetViews>
  <sheetFormatPr defaultRowHeight="12.75"/>
  <cols>
    <col min="1" max="1" width="12" customWidth="1"/>
    <col min="2" max="3" width="12" style="6" customWidth="1"/>
    <col min="4" max="4" width="40.7109375" style="6" customWidth="1"/>
    <col min="5" max="16" width="13.7109375" style="6" customWidth="1"/>
  </cols>
  <sheetData>
    <row r="1" spans="1:16">
      <c r="M1" s="6" t="s">
        <v>52</v>
      </c>
    </row>
    <row r="2" spans="1:16">
      <c r="M2" s="6" t="s">
        <v>28</v>
      </c>
    </row>
    <row r="3" spans="1:16">
      <c r="M3" s="6" t="s">
        <v>73</v>
      </c>
    </row>
    <row r="5" spans="1:16">
      <c r="A5" s="74" t="s">
        <v>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spans="1:16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>
      <c r="A7" s="5" t="s">
        <v>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4" t="s">
        <v>27</v>
      </c>
      <c r="P8" s="8" t="s">
        <v>2</v>
      </c>
    </row>
    <row r="9" spans="1:16">
      <c r="A9" s="76" t="s">
        <v>3</v>
      </c>
      <c r="B9" s="78" t="s">
        <v>4</v>
      </c>
      <c r="C9" s="78" t="s">
        <v>5</v>
      </c>
      <c r="D9" s="79" t="s">
        <v>6</v>
      </c>
      <c r="E9" s="79" t="s">
        <v>7</v>
      </c>
      <c r="F9" s="79"/>
      <c r="G9" s="79"/>
      <c r="H9" s="79"/>
      <c r="I9" s="79"/>
      <c r="J9" s="79" t="s">
        <v>14</v>
      </c>
      <c r="K9" s="79"/>
      <c r="L9" s="79"/>
      <c r="M9" s="79"/>
      <c r="N9" s="79"/>
      <c r="O9" s="79"/>
      <c r="P9" s="79" t="s">
        <v>16</v>
      </c>
    </row>
    <row r="10" spans="1:16">
      <c r="A10" s="77"/>
      <c r="B10" s="79"/>
      <c r="C10" s="79"/>
      <c r="D10" s="79"/>
      <c r="E10" s="79" t="s">
        <v>8</v>
      </c>
      <c r="F10" s="79" t="s">
        <v>9</v>
      </c>
      <c r="G10" s="79" t="s">
        <v>10</v>
      </c>
      <c r="H10" s="79"/>
      <c r="I10" s="79" t="s">
        <v>13</v>
      </c>
      <c r="J10" s="79" t="s">
        <v>8</v>
      </c>
      <c r="K10" s="79" t="s">
        <v>15</v>
      </c>
      <c r="L10" s="79" t="s">
        <v>9</v>
      </c>
      <c r="M10" s="79" t="s">
        <v>10</v>
      </c>
      <c r="N10" s="79"/>
      <c r="O10" s="79" t="s">
        <v>13</v>
      </c>
      <c r="P10" s="79"/>
    </row>
    <row r="11" spans="1:16">
      <c r="A11" s="77"/>
      <c r="B11" s="79"/>
      <c r="C11" s="79"/>
      <c r="D11" s="79"/>
      <c r="E11" s="79"/>
      <c r="F11" s="79"/>
      <c r="G11" s="79" t="s">
        <v>11</v>
      </c>
      <c r="H11" s="79" t="s">
        <v>12</v>
      </c>
      <c r="I11" s="79"/>
      <c r="J11" s="79"/>
      <c r="K11" s="79"/>
      <c r="L11" s="79"/>
      <c r="M11" s="79" t="s">
        <v>11</v>
      </c>
      <c r="N11" s="79" t="s">
        <v>12</v>
      </c>
      <c r="O11" s="79"/>
      <c r="P11" s="79"/>
    </row>
    <row r="12" spans="1:16" ht="44.25" customHeight="1">
      <c r="A12" s="77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>
      <c r="A13" s="1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pans="1:16" s="32" customFormat="1">
      <c r="A14" s="39" t="s">
        <v>48</v>
      </c>
      <c r="B14" s="40"/>
      <c r="C14" s="40"/>
      <c r="D14" s="42" t="s">
        <v>49</v>
      </c>
      <c r="E14" s="44">
        <f>E15</f>
        <v>-100000</v>
      </c>
      <c r="F14" s="44">
        <f t="shared" ref="F14:O15" si="0">F15</f>
        <v>-100000</v>
      </c>
      <c r="G14" s="44">
        <f t="shared" si="0"/>
        <v>0</v>
      </c>
      <c r="H14" s="44">
        <f t="shared" si="0"/>
        <v>0</v>
      </c>
      <c r="I14" s="44">
        <f t="shared" si="0"/>
        <v>0</v>
      </c>
      <c r="J14" s="44">
        <f t="shared" si="0"/>
        <v>0</v>
      </c>
      <c r="K14" s="44">
        <f t="shared" si="0"/>
        <v>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0</v>
      </c>
      <c r="P14" s="13">
        <f t="shared" ref="P14:P33" si="1">E14+J14</f>
        <v>-100000</v>
      </c>
    </row>
    <row r="15" spans="1:16" s="32" customFormat="1">
      <c r="A15" s="39" t="s">
        <v>50</v>
      </c>
      <c r="B15" s="40"/>
      <c r="C15" s="40"/>
      <c r="D15" s="43"/>
      <c r="E15" s="44">
        <f>E16</f>
        <v>-100000</v>
      </c>
      <c r="F15" s="44">
        <f t="shared" si="0"/>
        <v>-100000</v>
      </c>
      <c r="G15" s="44">
        <f t="shared" si="0"/>
        <v>0</v>
      </c>
      <c r="H15" s="44">
        <f t="shared" si="0"/>
        <v>0</v>
      </c>
      <c r="I15" s="44">
        <f t="shared" si="0"/>
        <v>0</v>
      </c>
      <c r="J15" s="44">
        <f t="shared" si="0"/>
        <v>0</v>
      </c>
      <c r="K15" s="44">
        <f t="shared" si="0"/>
        <v>0</v>
      </c>
      <c r="L15" s="44">
        <f t="shared" si="0"/>
        <v>0</v>
      </c>
      <c r="M15" s="44">
        <f t="shared" si="0"/>
        <v>0</v>
      </c>
      <c r="N15" s="44">
        <f t="shared" si="0"/>
        <v>0</v>
      </c>
      <c r="O15" s="44">
        <f t="shared" si="0"/>
        <v>0</v>
      </c>
      <c r="P15" s="13">
        <f t="shared" si="1"/>
        <v>-100000</v>
      </c>
    </row>
    <row r="16" spans="1:16" s="45" customFormat="1" ht="31.5" customHeight="1">
      <c r="A16" s="67" t="s">
        <v>65</v>
      </c>
      <c r="B16" s="67" t="s">
        <v>66</v>
      </c>
      <c r="C16" s="68" t="s">
        <v>67</v>
      </c>
      <c r="D16" s="69" t="s">
        <v>68</v>
      </c>
      <c r="E16" s="41">
        <v>-100000</v>
      </c>
      <c r="F16" s="41">
        <v>-100000</v>
      </c>
      <c r="G16" s="47"/>
      <c r="H16" s="47"/>
      <c r="I16" s="47"/>
      <c r="J16" s="41"/>
      <c r="K16" s="41"/>
      <c r="L16" s="41"/>
      <c r="M16" s="41"/>
      <c r="N16" s="41"/>
      <c r="O16" s="41"/>
      <c r="P16" s="13">
        <f t="shared" si="1"/>
        <v>-100000</v>
      </c>
    </row>
    <row r="17" spans="1:16" s="23" customFormat="1" ht="25.5">
      <c r="A17" s="24" t="s">
        <v>34</v>
      </c>
      <c r="B17" s="25"/>
      <c r="C17" s="26"/>
      <c r="D17" s="27" t="s">
        <v>35</v>
      </c>
      <c r="E17" s="13">
        <f>E18</f>
        <v>277757</v>
      </c>
      <c r="F17" s="13">
        <f t="shared" ref="F17:O17" si="2">F18</f>
        <v>277757</v>
      </c>
      <c r="G17" s="13">
        <f t="shared" si="2"/>
        <v>0</v>
      </c>
      <c r="H17" s="13">
        <f t="shared" si="2"/>
        <v>0</v>
      </c>
      <c r="I17" s="13">
        <f t="shared" si="2"/>
        <v>0</v>
      </c>
      <c r="J17" s="13">
        <f t="shared" si="2"/>
        <v>200000</v>
      </c>
      <c r="K17" s="13">
        <f t="shared" si="2"/>
        <v>200000</v>
      </c>
      <c r="L17" s="13">
        <f t="shared" si="2"/>
        <v>0</v>
      </c>
      <c r="M17" s="13">
        <f t="shared" si="2"/>
        <v>0</v>
      </c>
      <c r="N17" s="13">
        <f t="shared" si="2"/>
        <v>0</v>
      </c>
      <c r="O17" s="13">
        <f t="shared" si="2"/>
        <v>200000</v>
      </c>
      <c r="P17" s="13">
        <f t="shared" si="1"/>
        <v>477757</v>
      </c>
    </row>
    <row r="18" spans="1:16" s="23" customFormat="1">
      <c r="A18" s="24" t="s">
        <v>36</v>
      </c>
      <c r="B18" s="25"/>
      <c r="C18" s="26"/>
      <c r="D18" s="28"/>
      <c r="E18" s="13">
        <f>E20+E19</f>
        <v>277757</v>
      </c>
      <c r="F18" s="13">
        <f t="shared" ref="F18:O18" si="3">F20+F19</f>
        <v>277757</v>
      </c>
      <c r="G18" s="13">
        <f t="shared" si="3"/>
        <v>0</v>
      </c>
      <c r="H18" s="13">
        <f t="shared" si="3"/>
        <v>0</v>
      </c>
      <c r="I18" s="13">
        <f t="shared" si="3"/>
        <v>0</v>
      </c>
      <c r="J18" s="13">
        <f t="shared" si="3"/>
        <v>200000</v>
      </c>
      <c r="K18" s="13">
        <f t="shared" si="3"/>
        <v>200000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200000</v>
      </c>
      <c r="P18" s="13">
        <f t="shared" si="1"/>
        <v>477757</v>
      </c>
    </row>
    <row r="19" spans="1:16" s="48" customFormat="1" ht="38.25">
      <c r="A19" s="49" t="s">
        <v>56</v>
      </c>
      <c r="B19" s="49" t="s">
        <v>53</v>
      </c>
      <c r="C19" s="50" t="s">
        <v>54</v>
      </c>
      <c r="D19" s="51" t="s">
        <v>55</v>
      </c>
      <c r="E19" s="19"/>
      <c r="F19" s="19"/>
      <c r="G19" s="19"/>
      <c r="H19" s="13"/>
      <c r="I19" s="13"/>
      <c r="J19" s="13"/>
      <c r="K19" s="13"/>
      <c r="L19" s="13"/>
      <c r="M19" s="13"/>
      <c r="N19" s="13"/>
      <c r="O19" s="13"/>
      <c r="P19" s="13">
        <f t="shared" si="1"/>
        <v>0</v>
      </c>
    </row>
    <row r="20" spans="1:16" s="23" customFormat="1" ht="25.5">
      <c r="A20" s="29" t="s">
        <v>37</v>
      </c>
      <c r="B20" s="29" t="s">
        <v>38</v>
      </c>
      <c r="C20" s="30" t="s">
        <v>39</v>
      </c>
      <c r="D20" s="31" t="s">
        <v>40</v>
      </c>
      <c r="E20" s="17">
        <v>277757</v>
      </c>
      <c r="F20" s="17">
        <v>277757</v>
      </c>
      <c r="G20" s="17"/>
      <c r="H20" s="17"/>
      <c r="I20" s="17"/>
      <c r="J20" s="17">
        <v>200000</v>
      </c>
      <c r="K20" s="17">
        <v>200000</v>
      </c>
      <c r="L20" s="17"/>
      <c r="M20" s="17"/>
      <c r="N20" s="17"/>
      <c r="O20" s="17">
        <v>200000</v>
      </c>
      <c r="P20" s="13">
        <f t="shared" si="1"/>
        <v>477757</v>
      </c>
    </row>
    <row r="21" spans="1:16" s="55" customFormat="1" ht="25.5">
      <c r="A21" s="59" t="s">
        <v>58</v>
      </c>
      <c r="B21" s="60"/>
      <c r="C21" s="61"/>
      <c r="D21" s="62" t="s">
        <v>59</v>
      </c>
      <c r="E21" s="13">
        <f>E22</f>
        <v>-50000</v>
      </c>
      <c r="F21" s="13">
        <f t="shared" ref="F21:O22" si="4">F22</f>
        <v>-50000</v>
      </c>
      <c r="G21" s="13">
        <f t="shared" si="4"/>
        <v>0</v>
      </c>
      <c r="H21" s="13">
        <f t="shared" si="4"/>
        <v>0</v>
      </c>
      <c r="I21" s="13">
        <f t="shared" si="4"/>
        <v>0</v>
      </c>
      <c r="J21" s="13">
        <f t="shared" si="4"/>
        <v>0</v>
      </c>
      <c r="K21" s="13">
        <f t="shared" si="4"/>
        <v>0</v>
      </c>
      <c r="L21" s="13">
        <f t="shared" si="4"/>
        <v>0</v>
      </c>
      <c r="M21" s="13">
        <f t="shared" si="4"/>
        <v>0</v>
      </c>
      <c r="N21" s="13">
        <f t="shared" si="4"/>
        <v>0</v>
      </c>
      <c r="O21" s="13">
        <f t="shared" si="4"/>
        <v>0</v>
      </c>
      <c r="P21" s="13">
        <f t="shared" si="1"/>
        <v>-50000</v>
      </c>
    </row>
    <row r="22" spans="1:16" s="55" customFormat="1">
      <c r="A22" s="59" t="s">
        <v>60</v>
      </c>
      <c r="B22" s="60"/>
      <c r="C22" s="61"/>
      <c r="D22" s="63"/>
      <c r="E22" s="13">
        <f>E23</f>
        <v>-50000</v>
      </c>
      <c r="F22" s="13">
        <f t="shared" si="4"/>
        <v>-50000</v>
      </c>
      <c r="G22" s="13">
        <f t="shared" si="4"/>
        <v>0</v>
      </c>
      <c r="H22" s="13">
        <f t="shared" si="4"/>
        <v>0</v>
      </c>
      <c r="I22" s="13">
        <f t="shared" si="4"/>
        <v>0</v>
      </c>
      <c r="J22" s="13">
        <f t="shared" si="4"/>
        <v>0</v>
      </c>
      <c r="K22" s="13">
        <f t="shared" si="4"/>
        <v>0</v>
      </c>
      <c r="L22" s="13">
        <f t="shared" si="4"/>
        <v>0</v>
      </c>
      <c r="M22" s="13">
        <f t="shared" si="4"/>
        <v>0</v>
      </c>
      <c r="N22" s="13">
        <f t="shared" si="4"/>
        <v>0</v>
      </c>
      <c r="O22" s="13">
        <f t="shared" si="4"/>
        <v>0</v>
      </c>
      <c r="P22" s="13">
        <f t="shared" si="1"/>
        <v>-50000</v>
      </c>
    </row>
    <row r="23" spans="1:16" s="55" customFormat="1">
      <c r="A23" s="70" t="s">
        <v>69</v>
      </c>
      <c r="B23" s="70" t="s">
        <v>70</v>
      </c>
      <c r="C23" s="71" t="s">
        <v>71</v>
      </c>
      <c r="D23" s="72" t="s">
        <v>72</v>
      </c>
      <c r="E23" s="17">
        <v>-50000</v>
      </c>
      <c r="F23" s="17">
        <v>-50000</v>
      </c>
      <c r="G23" s="17"/>
      <c r="H23" s="17"/>
      <c r="I23" s="17"/>
      <c r="J23" s="17"/>
      <c r="K23" s="17"/>
      <c r="L23" s="17"/>
      <c r="M23" s="17"/>
      <c r="N23" s="17"/>
      <c r="O23" s="17"/>
      <c r="P23" s="13">
        <f t="shared" si="1"/>
        <v>-50000</v>
      </c>
    </row>
    <row r="24" spans="1:16" s="55" customFormat="1">
      <c r="A24" s="56"/>
      <c r="B24" s="56"/>
      <c r="C24" s="57"/>
      <c r="D24" s="5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3">
        <f t="shared" si="1"/>
        <v>0</v>
      </c>
    </row>
    <row r="25" spans="1:16" ht="25.5">
      <c r="A25" s="2" t="s">
        <v>17</v>
      </c>
      <c r="B25" s="10"/>
      <c r="C25" s="11"/>
      <c r="D25" s="12" t="s">
        <v>18</v>
      </c>
      <c r="E25" s="13">
        <f>E26</f>
        <v>178500</v>
      </c>
      <c r="F25" s="13">
        <f t="shared" ref="F25:O25" si="5">F26</f>
        <v>178500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13">
        <f t="shared" si="5"/>
        <v>-31500</v>
      </c>
      <c r="K25" s="13">
        <f t="shared" si="5"/>
        <v>-31500</v>
      </c>
      <c r="L25" s="13">
        <f t="shared" si="5"/>
        <v>0</v>
      </c>
      <c r="M25" s="13">
        <f t="shared" si="5"/>
        <v>0</v>
      </c>
      <c r="N25" s="13">
        <f t="shared" si="5"/>
        <v>0</v>
      </c>
      <c r="O25" s="13">
        <f t="shared" si="5"/>
        <v>-31500</v>
      </c>
      <c r="P25" s="13">
        <f t="shared" si="1"/>
        <v>147000</v>
      </c>
    </row>
    <row r="26" spans="1:16">
      <c r="A26" s="2" t="s">
        <v>19</v>
      </c>
      <c r="B26" s="10"/>
      <c r="C26" s="11"/>
      <c r="D26" s="13"/>
      <c r="E26" s="13">
        <f>SUM(E27:E32)</f>
        <v>178500</v>
      </c>
      <c r="F26" s="13">
        <f t="shared" ref="F26:O26" si="6">SUM(F27:F32)</f>
        <v>178500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-31500</v>
      </c>
      <c r="K26" s="13">
        <f t="shared" si="6"/>
        <v>-31500</v>
      </c>
      <c r="L26" s="13">
        <f t="shared" si="6"/>
        <v>0</v>
      </c>
      <c r="M26" s="13">
        <f t="shared" si="6"/>
        <v>0</v>
      </c>
      <c r="N26" s="13">
        <f t="shared" si="6"/>
        <v>0</v>
      </c>
      <c r="O26" s="13">
        <f t="shared" si="6"/>
        <v>-31500</v>
      </c>
      <c r="P26" s="13">
        <f t="shared" si="1"/>
        <v>147000</v>
      </c>
    </row>
    <row r="27" spans="1:16" s="48" customFormat="1" ht="38.25">
      <c r="A27" s="52" t="s">
        <v>57</v>
      </c>
      <c r="B27" s="52" t="s">
        <v>53</v>
      </c>
      <c r="C27" s="53" t="s">
        <v>54</v>
      </c>
      <c r="D27" s="54" t="s">
        <v>55</v>
      </c>
      <c r="E27" s="19">
        <v>31500</v>
      </c>
      <c r="F27" s="19">
        <v>31500</v>
      </c>
      <c r="G27" s="19"/>
      <c r="H27" s="13"/>
      <c r="I27" s="13"/>
      <c r="J27" s="19">
        <v>20000</v>
      </c>
      <c r="K27" s="19">
        <v>20000</v>
      </c>
      <c r="L27" s="19"/>
      <c r="M27" s="19"/>
      <c r="N27" s="19"/>
      <c r="O27" s="19">
        <v>20000</v>
      </c>
      <c r="P27" s="13">
        <f t="shared" si="1"/>
        <v>51500</v>
      </c>
    </row>
    <row r="28" spans="1:16" s="32" customFormat="1" ht="25.5">
      <c r="A28" s="33" t="s">
        <v>41</v>
      </c>
      <c r="B28" s="33" t="s">
        <v>42</v>
      </c>
      <c r="C28" s="34" t="s">
        <v>43</v>
      </c>
      <c r="D28" s="35" t="s">
        <v>44</v>
      </c>
      <c r="E28" s="19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>
        <f t="shared" si="1"/>
        <v>0</v>
      </c>
    </row>
    <row r="29" spans="1:16">
      <c r="A29" s="20" t="s">
        <v>29</v>
      </c>
      <c r="B29" s="20" t="s">
        <v>30</v>
      </c>
      <c r="C29" s="21" t="s">
        <v>31</v>
      </c>
      <c r="D29" s="22" t="s">
        <v>32</v>
      </c>
      <c r="E29" s="19">
        <v>-3000</v>
      </c>
      <c r="F29" s="19">
        <v>-3000</v>
      </c>
      <c r="G29" s="13"/>
      <c r="H29" s="19"/>
      <c r="I29" s="13"/>
      <c r="J29" s="13"/>
      <c r="K29" s="13"/>
      <c r="L29" s="13"/>
      <c r="M29" s="13"/>
      <c r="N29" s="13"/>
      <c r="O29" s="13"/>
      <c r="P29" s="13">
        <f t="shared" si="1"/>
        <v>-3000</v>
      </c>
    </row>
    <row r="30" spans="1:16" ht="38.25">
      <c r="A30" s="64" t="s">
        <v>61</v>
      </c>
      <c r="B30" s="64" t="s">
        <v>62</v>
      </c>
      <c r="C30" s="65" t="s">
        <v>63</v>
      </c>
      <c r="D30" s="66" t="s">
        <v>64</v>
      </c>
      <c r="E30" s="19">
        <v>150000</v>
      </c>
      <c r="F30" s="19">
        <v>150000</v>
      </c>
      <c r="G30" s="13"/>
      <c r="H30" s="13"/>
      <c r="I30" s="13"/>
      <c r="J30" s="13"/>
      <c r="K30" s="13"/>
      <c r="L30" s="13"/>
      <c r="M30" s="13"/>
      <c r="N30" s="13"/>
      <c r="O30" s="13"/>
      <c r="P30" s="13">
        <f t="shared" si="1"/>
        <v>150000</v>
      </c>
    </row>
    <row r="31" spans="1:16" ht="38.25">
      <c r="A31" s="3" t="s">
        <v>20</v>
      </c>
      <c r="B31" s="14" t="s">
        <v>22</v>
      </c>
      <c r="C31" s="15" t="s">
        <v>21</v>
      </c>
      <c r="D31" s="16" t="s">
        <v>23</v>
      </c>
      <c r="E31" s="17"/>
      <c r="F31" s="17"/>
      <c r="G31" s="17"/>
      <c r="H31" s="17"/>
      <c r="I31" s="17"/>
      <c r="J31" s="17">
        <v>-51500</v>
      </c>
      <c r="K31" s="17">
        <v>-51500</v>
      </c>
      <c r="L31" s="17"/>
      <c r="M31" s="17"/>
      <c r="N31" s="17"/>
      <c r="O31" s="17">
        <v>-51500</v>
      </c>
      <c r="P31" s="13">
        <f t="shared" si="1"/>
        <v>-51500</v>
      </c>
    </row>
    <row r="32" spans="1:16" s="32" customFormat="1" ht="25.5">
      <c r="A32" s="36" t="s">
        <v>45</v>
      </c>
      <c r="B32" s="36" t="s">
        <v>46</v>
      </c>
      <c r="C32" s="37" t="s">
        <v>33</v>
      </c>
      <c r="D32" s="38" t="s">
        <v>47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3">
        <f t="shared" si="1"/>
        <v>0</v>
      </c>
    </row>
    <row r="33" spans="1:16">
      <c r="A33" s="10" t="s">
        <v>24</v>
      </c>
      <c r="B33" s="10" t="s">
        <v>24</v>
      </c>
      <c r="C33" s="11" t="s">
        <v>24</v>
      </c>
      <c r="D33" s="13" t="s">
        <v>25</v>
      </c>
      <c r="E33" s="13">
        <f>E25+E17+E14+E21</f>
        <v>306257</v>
      </c>
      <c r="F33" s="13">
        <f t="shared" ref="F33:O33" si="7">F25+F17+F14+F21</f>
        <v>306257</v>
      </c>
      <c r="G33" s="13">
        <f t="shared" si="7"/>
        <v>0</v>
      </c>
      <c r="H33" s="13">
        <f t="shared" si="7"/>
        <v>0</v>
      </c>
      <c r="I33" s="13">
        <f t="shared" si="7"/>
        <v>0</v>
      </c>
      <c r="J33" s="13">
        <f t="shared" si="7"/>
        <v>168500</v>
      </c>
      <c r="K33" s="13">
        <f t="shared" si="7"/>
        <v>168500</v>
      </c>
      <c r="L33" s="13">
        <f t="shared" si="7"/>
        <v>0</v>
      </c>
      <c r="M33" s="13">
        <f t="shared" si="7"/>
        <v>0</v>
      </c>
      <c r="N33" s="13">
        <f t="shared" si="7"/>
        <v>0</v>
      </c>
      <c r="O33" s="13">
        <f t="shared" si="7"/>
        <v>168500</v>
      </c>
      <c r="P33" s="13">
        <f t="shared" si="1"/>
        <v>474757</v>
      </c>
    </row>
    <row r="34" spans="1:16" ht="3" customHeight="1"/>
    <row r="35" spans="1:16" ht="0.75" hidden="1" customHeight="1"/>
    <row r="36" spans="1:16" ht="19.5" customHeight="1">
      <c r="B36" s="73"/>
      <c r="C36" s="73"/>
      <c r="D36" s="73"/>
      <c r="E36" s="73"/>
      <c r="I36" s="18"/>
    </row>
    <row r="38" spans="1:16">
      <c r="B38" s="46" t="s">
        <v>51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B36:E36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2020-03-24T11:29:02Z</cp:lastPrinted>
  <dcterms:created xsi:type="dcterms:W3CDTF">2020-01-30T15:03:23Z</dcterms:created>
  <dcterms:modified xsi:type="dcterms:W3CDTF">2020-04-09T06:58:22Z</dcterms:modified>
</cp:coreProperties>
</file>