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24" i="1"/>
  <c r="P25"/>
  <c r="P26"/>
  <c r="P27"/>
  <c r="P28"/>
  <c r="P31"/>
  <c r="F23"/>
  <c r="G23"/>
  <c r="H23"/>
  <c r="I23"/>
  <c r="I22" s="1"/>
  <c r="J23"/>
  <c r="K23"/>
  <c r="K22" s="1"/>
  <c r="L23"/>
  <c r="M23"/>
  <c r="M22" s="1"/>
  <c r="N23"/>
  <c r="O23"/>
  <c r="E23"/>
  <c r="E22" s="1"/>
  <c r="F34"/>
  <c r="G34"/>
  <c r="H34"/>
  <c r="I34"/>
  <c r="J34"/>
  <c r="K34"/>
  <c r="L34"/>
  <c r="M34"/>
  <c r="N34"/>
  <c r="O34"/>
  <c r="O33" s="1"/>
  <c r="E34"/>
  <c r="P32"/>
  <c r="F30"/>
  <c r="G30"/>
  <c r="G29" s="1"/>
  <c r="H30"/>
  <c r="I30"/>
  <c r="J30"/>
  <c r="K30"/>
  <c r="K29" s="1"/>
  <c r="L30"/>
  <c r="L29" s="1"/>
  <c r="M30"/>
  <c r="N30"/>
  <c r="O30"/>
  <c r="O29" s="1"/>
  <c r="E30"/>
  <c r="E29" s="1"/>
  <c r="G22"/>
  <c r="O22"/>
  <c r="K33"/>
  <c r="J22"/>
  <c r="F17"/>
  <c r="F16" s="1"/>
  <c r="G17"/>
  <c r="H17"/>
  <c r="H16" s="1"/>
  <c r="I17"/>
  <c r="I16" s="1"/>
  <c r="J17"/>
  <c r="J16" s="1"/>
  <c r="K17"/>
  <c r="K16" s="1"/>
  <c r="L17"/>
  <c r="M17"/>
  <c r="N17"/>
  <c r="O17"/>
  <c r="P20"/>
  <c r="P21"/>
  <c r="P19"/>
  <c r="E17"/>
  <c r="P40"/>
  <c r="F39"/>
  <c r="F38" s="1"/>
  <c r="G39"/>
  <c r="G38" s="1"/>
  <c r="H39"/>
  <c r="H38" s="1"/>
  <c r="I39"/>
  <c r="I38" s="1"/>
  <c r="J39"/>
  <c r="J38" s="1"/>
  <c r="K39"/>
  <c r="K38" s="1"/>
  <c r="L39"/>
  <c r="L38" s="1"/>
  <c r="M39"/>
  <c r="M38" s="1"/>
  <c r="N39"/>
  <c r="N38" s="1"/>
  <c r="O39"/>
  <c r="O38" s="1"/>
  <c r="E39"/>
  <c r="P39" s="1"/>
  <c r="P35"/>
  <c r="P36"/>
  <c r="P37"/>
  <c r="F33"/>
  <c r="G33"/>
  <c r="H33"/>
  <c r="I33"/>
  <c r="M33"/>
  <c r="N33"/>
  <c r="G16"/>
  <c r="O16"/>
  <c r="P18"/>
  <c r="F22"/>
  <c r="H22"/>
  <c r="L22"/>
  <c r="N22"/>
  <c r="F29"/>
  <c r="I29"/>
  <c r="M29"/>
  <c r="L33"/>
  <c r="M16"/>
  <c r="P42"/>
  <c r="P43"/>
  <c r="L16"/>
  <c r="N16"/>
  <c r="N29"/>
  <c r="H29"/>
  <c r="P30" l="1"/>
  <c r="P34"/>
  <c r="J33"/>
  <c r="P17"/>
  <c r="F41"/>
  <c r="M41"/>
  <c r="E38"/>
  <c r="P38" s="1"/>
  <c r="G41"/>
  <c r="L41"/>
  <c r="P22"/>
  <c r="N41"/>
  <c r="K41"/>
  <c r="O41"/>
  <c r="I41"/>
  <c r="H41"/>
  <c r="E16"/>
  <c r="E33"/>
  <c r="P16"/>
  <c r="P23"/>
  <c r="J29"/>
  <c r="P29" s="1"/>
  <c r="P33" l="1"/>
  <c r="J41"/>
  <c r="E41"/>
  <c r="P41" l="1"/>
</calcChain>
</file>

<file path=xl/sharedStrings.xml><?xml version="1.0" encoding="utf-8"?>
<sst xmlns="http://schemas.openxmlformats.org/spreadsheetml/2006/main" count="107" uniqueCount="92">
  <si>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</si>
  <si>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</si>
  <si>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</si>
  <si>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</si>
  <si>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</si>
  <si>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</si>
  <si>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</si>
  <si>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</si>
  <si>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</si>
  <si>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</si>
  <si>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</si>
  <si>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</si>
  <si>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</si>
  <si>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</si>
  <si>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</si>
  <si>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</si>
  <si>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</si>
  <si>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</si>
  <si>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13203100000</t>
  </si>
  <si>
    <t>(код бюджету)</t>
  </si>
  <si>
    <t>від ____________№ ___</t>
  </si>
  <si>
    <t>0700000</t>
  </si>
  <si>
    <t>Відділ охорони здоров`я виконавчих органів Дрогобицької міської ради</t>
  </si>
  <si>
    <t>0710000</t>
  </si>
  <si>
    <t>0200000</t>
  </si>
  <si>
    <t>Виконавчий комітет Дрогобицької міської ради</t>
  </si>
  <si>
    <t>0210000</t>
  </si>
  <si>
    <t>0443</t>
  </si>
  <si>
    <t>до рішення сесії</t>
  </si>
  <si>
    <t>0600000</t>
  </si>
  <si>
    <t>Відділ освіти виконавчих органів Дрогобицької міської ради</t>
  </si>
  <si>
    <t>0610000</t>
  </si>
  <si>
    <t>0617321</t>
  </si>
  <si>
    <t>7321</t>
  </si>
  <si>
    <t>Будівництво освітніх установ та закладів</t>
  </si>
  <si>
    <t>0712010</t>
  </si>
  <si>
    <t>2010</t>
  </si>
  <si>
    <t>0731</t>
  </si>
  <si>
    <t>Багатопрофільна стаціонарна медична допомога населенню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</si>
  <si>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</si>
  <si>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</si>
  <si>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</si>
  <si>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</si>
  <si>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</si>
  <si>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</si>
  <si>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</si>
  <si>
    <t>0611020</t>
  </si>
  <si>
    <t>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</si>
  <si>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</si>
  <si>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</si>
  <si>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Начальник фінансового управління                                                                                                                      О.Савран</t>
  </si>
  <si>
    <t>0610</t>
  </si>
  <si>
    <t>0611010</t>
  </si>
  <si>
    <t>1010</t>
  </si>
  <si>
    <t>0910</t>
  </si>
  <si>
    <t>Надання дошкільної освіти</t>
  </si>
  <si>
    <t>Експлуатація та технічне обслуговування житлового фонду</t>
  </si>
  <si>
    <t>0210160</t>
  </si>
  <si>
    <t>0160</t>
  </si>
  <si>
    <t>0111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</si>
  <si>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</si>
  <si>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</si>
  <si>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0180</t>
  </si>
  <si>
    <t>0133</t>
  </si>
  <si>
    <t>Інша діяльність у сфері державного управління</t>
  </si>
  <si>
    <t>1216090</t>
  </si>
  <si>
    <t>6090</t>
  </si>
  <si>
    <t>0640</t>
  </si>
  <si>
    <t>Інша діяльність у сфері житлово-комунального господарства</t>
  </si>
  <si>
    <t>3700000</t>
  </si>
  <si>
    <t>Фінансове управління Дрогобицької міської ради</t>
  </si>
  <si>
    <t>3710000</t>
  </si>
  <si>
    <t>3710160</t>
  </si>
  <si>
    <t>0217622</t>
  </si>
  <si>
    <t>7622</t>
  </si>
  <si>
    <t>0470</t>
  </si>
  <si>
    <t>Реалізація програм і заходів в галузі туризму та курортів</t>
  </si>
  <si>
    <t>0217630</t>
  </si>
  <si>
    <t>7630</t>
  </si>
  <si>
    <t>Реалізація програм і заходів в галузі зовнішньоекономічної діяльності</t>
  </si>
  <si>
    <t>0717322</t>
  </si>
  <si>
    <t>7322</t>
  </si>
  <si>
    <t>Будівництво медичних установ та закладів</t>
  </si>
  <si>
    <t>Додаток 2</t>
  </si>
  <si>
    <t>0611060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</si>
  <si>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</si>
  <si>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</si>
  <si>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0611090</t>
  </si>
  <si>
    <t>1090</t>
  </si>
  <si>
    <t>0960</t>
  </si>
  <si>
    <t>Надання позашкільної освіти закладами позашкільної освіти, заходи із позашкільної роботи з дітьми</t>
  </si>
  <si>
    <t>видатків місцевого бюджету на 2020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</si>
</sst>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/>
    <xf numFmtId="0" fontId="1" fillId="0" borderId="0" xfId="0" applyFont="1" applyFill="1"/>
    <xf numFmtId="0" fontId="0" fillId="0" borderId="0" xfId="0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2" fontId="0" fillId="0" borderId="2" xfId="0" applyNumberForma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0" fontId="0" fillId="0" borderId="2" xfId="0" quotePrefix="1" applyBorder="1" applyAlignment="1">
      <alignment vertical="center" wrapText="1"/>
    </xf>
    <xf numFmtId="0" fontId="0" fillId="0" borderId="0" xfId="0"/>
    <xf numFmtId="0" fontId="1" fillId="0" borderId="2" xfId="0" quotePrefix="1" applyFont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2" fontId="0" fillId="0" borderId="2" xfId="0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2" xfId="0" quotePrefix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/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0" borderId="0" xfId="0" quotePrefix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2" fontId="1" fillId="0" borderId="5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6"/>
  <sheetViews>
    <sheetView tabSelected="1" topLeftCell="C1" zoomScaleSheetLayoutView="100" workbookViewId="0">
      <pane ySplit="14" topLeftCell="A36" activePane="bottomLeft" state="frozen"/>
      <selection pane="bottomLeft" activeCell="O22" sqref="O22"/>
    </sheetView>
  </sheetViews>
  <sheetFormatPr defaultRowHeight="12.75"/>
  <cols>
    <col min="1" max="1" width="12" customWidth="1"/>
    <col min="2" max="3" width="12" style="4" customWidth="1"/>
    <col min="4" max="4" width="40.7109375" style="4" customWidth="1"/>
    <col min="5" max="16" width="13.7109375" style="4" customWidth="1"/>
  </cols>
  <sheetData>
    <row r="1" spans="1:16">
      <c r="M1" s="4" t="s">
        <v>83</v>
      </c>
    </row>
    <row r="2" spans="1:16">
      <c r="M2" s="4" t="s">
        <v>28</v>
      </c>
    </row>
    <row r="3" spans="1:16">
      <c r="M3" s="4" t="s">
        <v>20</v>
      </c>
    </row>
    <row r="4" spans="1:16" s="35" customForma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6" spans="1:16">
      <c r="A6" s="55" t="s">
        <v>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s="35" customFormat="1">
      <c r="A7" s="55" t="s">
        <v>91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>
      <c r="A8" s="57" t="s">
        <v>19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>
      <c r="A9" s="3" t="s">
        <v>18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2" t="s">
        <v>19</v>
      </c>
      <c r="P10" s="6" t="s">
        <v>1</v>
      </c>
    </row>
    <row r="11" spans="1:16">
      <c r="A11" s="58" t="s">
        <v>2</v>
      </c>
      <c r="B11" s="60" t="s">
        <v>3</v>
      </c>
      <c r="C11" s="60" t="s">
        <v>4</v>
      </c>
      <c r="D11" s="61" t="s">
        <v>5</v>
      </c>
      <c r="E11" s="61" t="s">
        <v>6</v>
      </c>
      <c r="F11" s="61"/>
      <c r="G11" s="61"/>
      <c r="H11" s="61"/>
      <c r="I11" s="61"/>
      <c r="J11" s="61" t="s">
        <v>13</v>
      </c>
      <c r="K11" s="61"/>
      <c r="L11" s="61"/>
      <c r="M11" s="61"/>
      <c r="N11" s="61"/>
      <c r="O11" s="61"/>
      <c r="P11" s="61" t="s">
        <v>15</v>
      </c>
    </row>
    <row r="12" spans="1:16">
      <c r="A12" s="59"/>
      <c r="B12" s="61"/>
      <c r="C12" s="61"/>
      <c r="D12" s="61"/>
      <c r="E12" s="61" t="s">
        <v>7</v>
      </c>
      <c r="F12" s="61" t="s">
        <v>8</v>
      </c>
      <c r="G12" s="61" t="s">
        <v>9</v>
      </c>
      <c r="H12" s="61"/>
      <c r="I12" s="61" t="s">
        <v>12</v>
      </c>
      <c r="J12" s="61" t="s">
        <v>7</v>
      </c>
      <c r="K12" s="61" t="s">
        <v>14</v>
      </c>
      <c r="L12" s="61" t="s">
        <v>8</v>
      </c>
      <c r="M12" s="61" t="s">
        <v>9</v>
      </c>
      <c r="N12" s="61"/>
      <c r="O12" s="61" t="s">
        <v>12</v>
      </c>
      <c r="P12" s="61"/>
    </row>
    <row r="13" spans="1:16">
      <c r="A13" s="59"/>
      <c r="B13" s="61"/>
      <c r="C13" s="61"/>
      <c r="D13" s="61"/>
      <c r="E13" s="61"/>
      <c r="F13" s="61"/>
      <c r="G13" s="61" t="s">
        <v>10</v>
      </c>
      <c r="H13" s="61" t="s">
        <v>11</v>
      </c>
      <c r="I13" s="61"/>
      <c r="J13" s="61"/>
      <c r="K13" s="61"/>
      <c r="L13" s="61"/>
      <c r="M13" s="61" t="s">
        <v>10</v>
      </c>
      <c r="N13" s="61" t="s">
        <v>11</v>
      </c>
      <c r="O13" s="61"/>
      <c r="P13" s="61"/>
    </row>
    <row r="14" spans="1:16" ht="44.25" customHeight="1">
      <c r="A14" s="59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</row>
    <row r="15" spans="1:16">
      <c r="A15" s="1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  <c r="J15" s="7">
        <v>10</v>
      </c>
      <c r="K15" s="7">
        <v>11</v>
      </c>
      <c r="L15" s="7">
        <v>12</v>
      </c>
      <c r="M15" s="7">
        <v>13</v>
      </c>
      <c r="N15" s="7">
        <v>14</v>
      </c>
      <c r="O15" s="7">
        <v>15</v>
      </c>
      <c r="P15" s="7">
        <v>16</v>
      </c>
    </row>
    <row r="16" spans="1:16" s="14" customFormat="1">
      <c r="A16" s="15" t="s">
        <v>24</v>
      </c>
      <c r="B16" s="16"/>
      <c r="C16" s="17"/>
      <c r="D16" s="18" t="s">
        <v>25</v>
      </c>
      <c r="E16" s="21">
        <f>E17</f>
        <v>-46000</v>
      </c>
      <c r="F16" s="21">
        <f t="shared" ref="F16:O16" si="0">F17</f>
        <v>-46000</v>
      </c>
      <c r="G16" s="21">
        <f t="shared" si="0"/>
        <v>0</v>
      </c>
      <c r="H16" s="21">
        <f t="shared" si="0"/>
        <v>0</v>
      </c>
      <c r="I16" s="21">
        <f t="shared" si="0"/>
        <v>0</v>
      </c>
      <c r="J16" s="21">
        <f t="shared" si="0"/>
        <v>46000</v>
      </c>
      <c r="K16" s="21">
        <f t="shared" si="0"/>
        <v>46000</v>
      </c>
      <c r="L16" s="21">
        <f t="shared" si="0"/>
        <v>0</v>
      </c>
      <c r="M16" s="21">
        <f t="shared" si="0"/>
        <v>0</v>
      </c>
      <c r="N16" s="21">
        <f t="shared" si="0"/>
        <v>0</v>
      </c>
      <c r="O16" s="21">
        <f t="shared" si="0"/>
        <v>46000</v>
      </c>
      <c r="P16" s="10">
        <f t="shared" ref="P16:P41" si="1">E16+J16</f>
        <v>0</v>
      </c>
    </row>
    <row r="17" spans="1:16" s="14" customFormat="1">
      <c r="A17" s="15" t="s">
        <v>26</v>
      </c>
      <c r="B17" s="16"/>
      <c r="C17" s="17"/>
      <c r="D17" s="19"/>
      <c r="E17" s="21">
        <f>SUM(E18:E21)</f>
        <v>-46000</v>
      </c>
      <c r="F17" s="21">
        <f t="shared" ref="F17:O17" si="2">SUM(F18:F21)</f>
        <v>-46000</v>
      </c>
      <c r="G17" s="21">
        <f t="shared" si="2"/>
        <v>0</v>
      </c>
      <c r="H17" s="21">
        <f t="shared" si="2"/>
        <v>0</v>
      </c>
      <c r="I17" s="21">
        <f t="shared" si="2"/>
        <v>0</v>
      </c>
      <c r="J17" s="21">
        <f t="shared" si="2"/>
        <v>46000</v>
      </c>
      <c r="K17" s="21">
        <f t="shared" si="2"/>
        <v>46000</v>
      </c>
      <c r="L17" s="21">
        <f t="shared" si="2"/>
        <v>0</v>
      </c>
      <c r="M17" s="21">
        <f t="shared" si="2"/>
        <v>0</v>
      </c>
      <c r="N17" s="21">
        <f t="shared" si="2"/>
        <v>0</v>
      </c>
      <c r="O17" s="21">
        <f t="shared" si="2"/>
        <v>46000</v>
      </c>
      <c r="P17" s="10">
        <f t="shared" si="1"/>
        <v>0</v>
      </c>
    </row>
    <row r="18" spans="1:16" s="27" customFormat="1" ht="38.25">
      <c r="A18" s="31" t="s">
        <v>57</v>
      </c>
      <c r="B18" s="31" t="s">
        <v>58</v>
      </c>
      <c r="C18" s="32" t="s">
        <v>59</v>
      </c>
      <c r="D18" s="33" t="s">
        <v>60</v>
      </c>
      <c r="E18" s="26"/>
      <c r="F18" s="26"/>
      <c r="G18" s="21"/>
      <c r="H18" s="21"/>
      <c r="I18" s="21"/>
      <c r="J18" s="21"/>
      <c r="K18" s="21"/>
      <c r="L18" s="21"/>
      <c r="M18" s="21"/>
      <c r="N18" s="21"/>
      <c r="O18" s="21"/>
      <c r="P18" s="10">
        <f t="shared" si="1"/>
        <v>0</v>
      </c>
    </row>
    <row r="19" spans="1:16" s="27" customFormat="1">
      <c r="A19" s="31" t="s">
        <v>61</v>
      </c>
      <c r="B19" s="31" t="s">
        <v>62</v>
      </c>
      <c r="C19" s="32" t="s">
        <v>63</v>
      </c>
      <c r="D19" s="33" t="s">
        <v>64</v>
      </c>
      <c r="E19" s="26"/>
      <c r="F19" s="26"/>
      <c r="G19" s="21"/>
      <c r="H19" s="21"/>
      <c r="I19" s="21"/>
      <c r="J19" s="21"/>
      <c r="K19" s="21"/>
      <c r="L19" s="21"/>
      <c r="M19" s="21"/>
      <c r="N19" s="21"/>
      <c r="O19" s="21"/>
      <c r="P19" s="10">
        <f t="shared" si="1"/>
        <v>0</v>
      </c>
    </row>
    <row r="20" spans="1:16" s="27" customFormat="1" ht="25.5">
      <c r="A20" s="49" t="s">
        <v>77</v>
      </c>
      <c r="B20" s="49" t="s">
        <v>78</v>
      </c>
      <c r="C20" s="49" t="s">
        <v>75</v>
      </c>
      <c r="D20" s="48" t="s">
        <v>79</v>
      </c>
      <c r="E20" s="20"/>
      <c r="F20" s="20"/>
      <c r="G20" s="34"/>
      <c r="H20" s="34"/>
      <c r="I20" s="34"/>
      <c r="J20" s="20"/>
      <c r="K20" s="20"/>
      <c r="L20" s="20"/>
      <c r="M20" s="20"/>
      <c r="N20" s="20"/>
      <c r="O20" s="20"/>
      <c r="P20" s="10">
        <f t="shared" si="1"/>
        <v>0</v>
      </c>
    </row>
    <row r="21" spans="1:16" s="35" customFormat="1" ht="25.5">
      <c r="A21" s="45" t="s">
        <v>73</v>
      </c>
      <c r="B21" s="45" t="s">
        <v>74</v>
      </c>
      <c r="C21" s="46" t="s">
        <v>75</v>
      </c>
      <c r="D21" s="47" t="s">
        <v>76</v>
      </c>
      <c r="E21" s="20">
        <v>-46000</v>
      </c>
      <c r="F21" s="20">
        <v>-46000</v>
      </c>
      <c r="G21" s="36"/>
      <c r="H21" s="36"/>
      <c r="I21" s="36"/>
      <c r="J21" s="20">
        <v>46000</v>
      </c>
      <c r="K21" s="20">
        <v>46000</v>
      </c>
      <c r="L21" s="20"/>
      <c r="M21" s="20"/>
      <c r="N21" s="20"/>
      <c r="O21" s="20">
        <v>46000</v>
      </c>
      <c r="P21" s="10">
        <f t="shared" si="1"/>
        <v>0</v>
      </c>
    </row>
    <row r="22" spans="1:16" s="14" customFormat="1" ht="25.5">
      <c r="A22" s="37" t="s">
        <v>29</v>
      </c>
      <c r="B22" s="38"/>
      <c r="C22" s="38"/>
      <c r="D22" s="24" t="s">
        <v>30</v>
      </c>
      <c r="E22" s="52">
        <f>E23</f>
        <v>18000</v>
      </c>
      <c r="F22" s="52">
        <f t="shared" ref="F22:O22" si="3">F23</f>
        <v>18000</v>
      </c>
      <c r="G22" s="52">
        <f t="shared" si="3"/>
        <v>0</v>
      </c>
      <c r="H22" s="52">
        <f t="shared" si="3"/>
        <v>-35000</v>
      </c>
      <c r="I22" s="52">
        <f t="shared" si="3"/>
        <v>0</v>
      </c>
      <c r="J22" s="52">
        <f t="shared" si="3"/>
        <v>0</v>
      </c>
      <c r="K22" s="52">
        <f t="shared" si="3"/>
        <v>0</v>
      </c>
      <c r="L22" s="52">
        <f t="shared" si="3"/>
        <v>0</v>
      </c>
      <c r="M22" s="52">
        <f t="shared" si="3"/>
        <v>0</v>
      </c>
      <c r="N22" s="52">
        <f t="shared" si="3"/>
        <v>0</v>
      </c>
      <c r="O22" s="52">
        <f t="shared" si="3"/>
        <v>0</v>
      </c>
      <c r="P22" s="10">
        <f t="shared" si="1"/>
        <v>18000</v>
      </c>
    </row>
    <row r="23" spans="1:16" s="14" customFormat="1">
      <c r="A23" s="37" t="s">
        <v>31</v>
      </c>
      <c r="B23" s="38"/>
      <c r="C23" s="38"/>
      <c r="D23" s="50"/>
      <c r="E23" s="21">
        <f>E28+E25+E27+E24+E26</f>
        <v>18000</v>
      </c>
      <c r="F23" s="21">
        <f t="shared" ref="F23:O23" si="4">F28+F25+F27+F24+F26</f>
        <v>18000</v>
      </c>
      <c r="G23" s="21">
        <f t="shared" si="4"/>
        <v>0</v>
      </c>
      <c r="H23" s="21">
        <f t="shared" si="4"/>
        <v>-35000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4"/>
        <v>0</v>
      </c>
      <c r="O23" s="21">
        <f t="shared" si="4"/>
        <v>0</v>
      </c>
      <c r="P23" s="51">
        <f t="shared" si="1"/>
        <v>18000</v>
      </c>
    </row>
    <row r="24" spans="1:16" s="27" customFormat="1">
      <c r="A24" s="45" t="s">
        <v>52</v>
      </c>
      <c r="B24" s="45" t="s">
        <v>53</v>
      </c>
      <c r="C24" s="46" t="s">
        <v>54</v>
      </c>
      <c r="D24" s="47" t="s">
        <v>55</v>
      </c>
      <c r="E24" s="26">
        <v>5000</v>
      </c>
      <c r="F24" s="26">
        <v>5000</v>
      </c>
      <c r="G24" s="26"/>
      <c r="H24" s="21"/>
      <c r="I24" s="21"/>
      <c r="J24" s="21"/>
      <c r="K24" s="21"/>
      <c r="L24" s="21"/>
      <c r="M24" s="21"/>
      <c r="N24" s="53"/>
      <c r="O24" s="53"/>
      <c r="P24" s="51">
        <f t="shared" si="1"/>
        <v>5000</v>
      </c>
    </row>
    <row r="25" spans="1:16" s="27" customFormat="1" ht="51">
      <c r="A25" s="45" t="s">
        <v>46</v>
      </c>
      <c r="B25" s="45" t="s">
        <v>47</v>
      </c>
      <c r="C25" s="46" t="s">
        <v>48</v>
      </c>
      <c r="D25" s="47" t="s">
        <v>49</v>
      </c>
      <c r="E25" s="26">
        <v>12500</v>
      </c>
      <c r="F25" s="26">
        <v>12500</v>
      </c>
      <c r="G25" s="26"/>
      <c r="H25" s="26"/>
      <c r="I25" s="21"/>
      <c r="J25" s="26"/>
      <c r="K25" s="26"/>
      <c r="L25" s="26"/>
      <c r="M25" s="26"/>
      <c r="N25" s="26"/>
      <c r="O25" s="26"/>
      <c r="P25" s="51">
        <f t="shared" si="1"/>
        <v>12500</v>
      </c>
    </row>
    <row r="26" spans="1:16" s="35" customFormat="1" ht="38.25">
      <c r="A26" s="45" t="s">
        <v>84</v>
      </c>
      <c r="B26" s="45" t="s">
        <v>85</v>
      </c>
      <c r="C26" s="45" t="s">
        <v>54</v>
      </c>
      <c r="D26" s="22" t="s">
        <v>86</v>
      </c>
      <c r="E26" s="26"/>
      <c r="F26" s="26"/>
      <c r="G26" s="26"/>
      <c r="H26" s="26">
        <v>-35000</v>
      </c>
      <c r="I26" s="21"/>
      <c r="J26" s="26"/>
      <c r="K26" s="26"/>
      <c r="L26" s="26"/>
      <c r="M26" s="26"/>
      <c r="N26" s="26"/>
      <c r="O26" s="26"/>
      <c r="P26" s="51">
        <f t="shared" si="1"/>
        <v>0</v>
      </c>
    </row>
    <row r="27" spans="1:16" s="27" customFormat="1" ht="38.25">
      <c r="A27" s="45" t="s">
        <v>87</v>
      </c>
      <c r="B27" s="45" t="s">
        <v>88</v>
      </c>
      <c r="C27" s="45" t="s">
        <v>89</v>
      </c>
      <c r="D27" s="22" t="s">
        <v>90</v>
      </c>
      <c r="E27" s="26">
        <v>500</v>
      </c>
      <c r="F27" s="26">
        <v>500</v>
      </c>
      <c r="G27" s="21"/>
      <c r="H27" s="21"/>
      <c r="I27" s="21"/>
      <c r="J27" s="26"/>
      <c r="K27" s="26"/>
      <c r="L27" s="26"/>
      <c r="M27" s="26"/>
      <c r="N27" s="26"/>
      <c r="O27" s="26"/>
      <c r="P27" s="51">
        <f t="shared" si="1"/>
        <v>500</v>
      </c>
    </row>
    <row r="28" spans="1:16" s="14" customFormat="1">
      <c r="A28" s="45" t="s">
        <v>32</v>
      </c>
      <c r="B28" s="45" t="s">
        <v>33</v>
      </c>
      <c r="C28" s="45" t="s">
        <v>27</v>
      </c>
      <c r="D28" s="22" t="s">
        <v>34</v>
      </c>
      <c r="E28" s="54"/>
      <c r="F28" s="54"/>
      <c r="G28" s="54"/>
      <c r="H28" s="54"/>
      <c r="I28" s="54"/>
      <c r="J28" s="20"/>
      <c r="K28" s="20"/>
      <c r="L28" s="20"/>
      <c r="M28" s="20"/>
      <c r="N28" s="20"/>
      <c r="O28" s="20"/>
      <c r="P28" s="51">
        <f t="shared" si="1"/>
        <v>0</v>
      </c>
    </row>
    <row r="29" spans="1:16" s="12" customFormat="1" ht="25.5">
      <c r="A29" s="37" t="s">
        <v>21</v>
      </c>
      <c r="B29" s="38"/>
      <c r="C29" s="39"/>
      <c r="D29" s="40" t="s">
        <v>22</v>
      </c>
      <c r="E29" s="10">
        <f>E30</f>
        <v>0</v>
      </c>
      <c r="F29" s="10">
        <f t="shared" ref="F29:O29" si="5">F30</f>
        <v>0</v>
      </c>
      <c r="G29" s="10">
        <f t="shared" si="5"/>
        <v>0</v>
      </c>
      <c r="H29" s="10">
        <f t="shared" si="5"/>
        <v>0</v>
      </c>
      <c r="I29" s="10">
        <f t="shared" si="5"/>
        <v>0</v>
      </c>
      <c r="J29" s="10">
        <f t="shared" si="5"/>
        <v>0</v>
      </c>
      <c r="K29" s="10">
        <f t="shared" si="5"/>
        <v>0</v>
      </c>
      <c r="L29" s="10">
        <f t="shared" si="5"/>
        <v>0</v>
      </c>
      <c r="M29" s="10">
        <f t="shared" si="5"/>
        <v>0</v>
      </c>
      <c r="N29" s="10">
        <f t="shared" si="5"/>
        <v>0</v>
      </c>
      <c r="O29" s="10">
        <f t="shared" si="5"/>
        <v>0</v>
      </c>
      <c r="P29" s="51">
        <f t="shared" si="1"/>
        <v>0</v>
      </c>
    </row>
    <row r="30" spans="1:16" s="12" customFormat="1">
      <c r="A30" s="37" t="s">
        <v>23</v>
      </c>
      <c r="B30" s="38"/>
      <c r="C30" s="39"/>
      <c r="D30" s="41"/>
      <c r="E30" s="10">
        <f>+E31+E32</f>
        <v>0</v>
      </c>
      <c r="F30" s="10">
        <f t="shared" ref="F30:O30" si="6">+F31+F32</f>
        <v>0</v>
      </c>
      <c r="G30" s="10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10">
        <f t="shared" si="6"/>
        <v>0</v>
      </c>
      <c r="L30" s="10">
        <f t="shared" si="6"/>
        <v>0</v>
      </c>
      <c r="M30" s="10">
        <f t="shared" si="6"/>
        <v>0</v>
      </c>
      <c r="N30" s="10">
        <f t="shared" si="6"/>
        <v>0</v>
      </c>
      <c r="O30" s="10">
        <f t="shared" si="6"/>
        <v>0</v>
      </c>
      <c r="P30" s="51">
        <f t="shared" si="1"/>
        <v>0</v>
      </c>
    </row>
    <row r="31" spans="1:16" s="23" customFormat="1" ht="25.5">
      <c r="A31" s="45" t="s">
        <v>35</v>
      </c>
      <c r="B31" s="45" t="s">
        <v>36</v>
      </c>
      <c r="C31" s="45" t="s">
        <v>37</v>
      </c>
      <c r="D31" s="22" t="s">
        <v>38</v>
      </c>
      <c r="E31" s="25"/>
      <c r="F31" s="25"/>
      <c r="G31" s="10"/>
      <c r="H31" s="10"/>
      <c r="I31" s="10"/>
      <c r="J31" s="25"/>
      <c r="K31" s="25"/>
      <c r="L31" s="25"/>
      <c r="M31" s="25"/>
      <c r="N31" s="25"/>
      <c r="O31" s="25"/>
      <c r="P31" s="51">
        <f t="shared" si="1"/>
        <v>0</v>
      </c>
    </row>
    <row r="32" spans="1:16" s="35" customFormat="1">
      <c r="A32" s="45" t="s">
        <v>80</v>
      </c>
      <c r="B32" s="45" t="s">
        <v>81</v>
      </c>
      <c r="C32" s="46" t="s">
        <v>27</v>
      </c>
      <c r="D32" s="47" t="s">
        <v>82</v>
      </c>
      <c r="E32" s="25"/>
      <c r="F32" s="25"/>
      <c r="G32" s="10"/>
      <c r="H32" s="10"/>
      <c r="I32" s="10"/>
      <c r="J32" s="25"/>
      <c r="K32" s="25"/>
      <c r="L32" s="25"/>
      <c r="M32" s="25"/>
      <c r="N32" s="25"/>
      <c r="O32" s="25"/>
      <c r="P32" s="10">
        <f t="shared" si="1"/>
        <v>0</v>
      </c>
    </row>
    <row r="33" spans="1:16" s="23" customFormat="1" ht="25.5">
      <c r="A33" s="37" t="s">
        <v>39</v>
      </c>
      <c r="B33" s="38"/>
      <c r="C33" s="39"/>
      <c r="D33" s="40" t="s">
        <v>40</v>
      </c>
      <c r="E33" s="10">
        <f>E34</f>
        <v>-18000</v>
      </c>
      <c r="F33" s="10">
        <f t="shared" ref="F33:O33" si="7">F34</f>
        <v>-18000</v>
      </c>
      <c r="G33" s="10">
        <f t="shared" si="7"/>
        <v>0</v>
      </c>
      <c r="H33" s="10">
        <f t="shared" si="7"/>
        <v>0</v>
      </c>
      <c r="I33" s="10">
        <f t="shared" si="7"/>
        <v>0</v>
      </c>
      <c r="J33" s="10">
        <f t="shared" si="7"/>
        <v>0</v>
      </c>
      <c r="K33" s="10">
        <f t="shared" si="7"/>
        <v>0</v>
      </c>
      <c r="L33" s="10">
        <f t="shared" si="7"/>
        <v>0</v>
      </c>
      <c r="M33" s="10">
        <f t="shared" si="7"/>
        <v>0</v>
      </c>
      <c r="N33" s="10">
        <f t="shared" si="7"/>
        <v>0</v>
      </c>
      <c r="O33" s="10">
        <f t="shared" si="7"/>
        <v>0</v>
      </c>
      <c r="P33" s="10">
        <f t="shared" si="1"/>
        <v>-18000</v>
      </c>
    </row>
    <row r="34" spans="1:16" s="23" customFormat="1">
      <c r="A34" s="37" t="s">
        <v>41</v>
      </c>
      <c r="B34" s="38"/>
      <c r="C34" s="39"/>
      <c r="D34" s="41"/>
      <c r="E34" s="10">
        <f>E36+E35+E37</f>
        <v>-18000</v>
      </c>
      <c r="F34" s="10">
        <f t="shared" ref="F34:O34" si="8">F36+F35+F37</f>
        <v>-18000</v>
      </c>
      <c r="G34" s="10">
        <f t="shared" si="8"/>
        <v>0</v>
      </c>
      <c r="H34" s="10">
        <f t="shared" si="8"/>
        <v>0</v>
      </c>
      <c r="I34" s="10">
        <f t="shared" si="8"/>
        <v>0</v>
      </c>
      <c r="J34" s="10">
        <f t="shared" si="8"/>
        <v>0</v>
      </c>
      <c r="K34" s="10">
        <f t="shared" si="8"/>
        <v>0</v>
      </c>
      <c r="L34" s="10">
        <f t="shared" si="8"/>
        <v>0</v>
      </c>
      <c r="M34" s="10">
        <f t="shared" si="8"/>
        <v>0</v>
      </c>
      <c r="N34" s="10">
        <f t="shared" si="8"/>
        <v>0</v>
      </c>
      <c r="O34" s="10">
        <f t="shared" si="8"/>
        <v>0</v>
      </c>
      <c r="P34" s="10">
        <f t="shared" si="1"/>
        <v>-18000</v>
      </c>
    </row>
    <row r="35" spans="1:16" s="27" customFormat="1" ht="25.5">
      <c r="A35" s="28">
        <v>1216011</v>
      </c>
      <c r="B35" s="29">
        <v>6011</v>
      </c>
      <c r="C35" s="46" t="s">
        <v>51</v>
      </c>
      <c r="D35" s="30" t="s">
        <v>56</v>
      </c>
      <c r="E35" s="25">
        <v>8000</v>
      </c>
      <c r="F35" s="25">
        <v>8000</v>
      </c>
      <c r="G35" s="10"/>
      <c r="H35" s="10"/>
      <c r="I35" s="10"/>
      <c r="J35" s="10"/>
      <c r="K35" s="10"/>
      <c r="L35" s="10"/>
      <c r="M35" s="10"/>
      <c r="N35" s="10"/>
      <c r="O35" s="10"/>
      <c r="P35" s="10">
        <f t="shared" si="1"/>
        <v>8000</v>
      </c>
    </row>
    <row r="36" spans="1:16" s="27" customFormat="1">
      <c r="A36" s="45" t="s">
        <v>42</v>
      </c>
      <c r="B36" s="45" t="s">
        <v>43</v>
      </c>
      <c r="C36" s="46" t="s">
        <v>44</v>
      </c>
      <c r="D36" s="47" t="s">
        <v>45</v>
      </c>
      <c r="E36" s="25">
        <v>-26000</v>
      </c>
      <c r="F36" s="25">
        <v>-26000</v>
      </c>
      <c r="G36" s="10"/>
      <c r="H36" s="10"/>
      <c r="I36" s="10"/>
      <c r="J36" s="10"/>
      <c r="K36" s="10"/>
      <c r="L36" s="10"/>
      <c r="M36" s="10"/>
      <c r="N36" s="10"/>
      <c r="O36" s="10"/>
      <c r="P36" s="10">
        <f t="shared" si="1"/>
        <v>-26000</v>
      </c>
    </row>
    <row r="37" spans="1:16" s="35" customFormat="1" ht="25.5">
      <c r="A37" s="45" t="s">
        <v>65</v>
      </c>
      <c r="B37" s="45" t="s">
        <v>66</v>
      </c>
      <c r="C37" s="46" t="s">
        <v>67</v>
      </c>
      <c r="D37" s="47" t="s">
        <v>68</v>
      </c>
      <c r="E37" s="25"/>
      <c r="F37" s="25"/>
      <c r="G37" s="10"/>
      <c r="H37" s="10"/>
      <c r="I37" s="10"/>
      <c r="J37" s="10"/>
      <c r="K37" s="10"/>
      <c r="L37" s="10"/>
      <c r="M37" s="10"/>
      <c r="N37" s="10"/>
      <c r="O37" s="10"/>
      <c r="P37" s="10">
        <f t="shared" si="1"/>
        <v>0</v>
      </c>
    </row>
    <row r="38" spans="1:16" s="35" customFormat="1" ht="25.5">
      <c r="A38" s="37" t="s">
        <v>69</v>
      </c>
      <c r="B38" s="38"/>
      <c r="C38" s="39"/>
      <c r="D38" s="40" t="s">
        <v>70</v>
      </c>
      <c r="E38" s="10">
        <f>E39</f>
        <v>0</v>
      </c>
      <c r="F38" s="10">
        <f t="shared" ref="F38:O39" si="9">F39</f>
        <v>0</v>
      </c>
      <c r="G38" s="10">
        <f t="shared" si="9"/>
        <v>50000</v>
      </c>
      <c r="H38" s="10">
        <f t="shared" si="9"/>
        <v>0</v>
      </c>
      <c r="I38" s="10">
        <f t="shared" si="9"/>
        <v>0</v>
      </c>
      <c r="J38" s="10">
        <f t="shared" si="9"/>
        <v>0</v>
      </c>
      <c r="K38" s="10">
        <f t="shared" si="9"/>
        <v>0</v>
      </c>
      <c r="L38" s="10">
        <f t="shared" si="9"/>
        <v>0</v>
      </c>
      <c r="M38" s="10">
        <f t="shared" si="9"/>
        <v>0</v>
      </c>
      <c r="N38" s="10">
        <f t="shared" si="9"/>
        <v>0</v>
      </c>
      <c r="O38" s="10">
        <f t="shared" si="9"/>
        <v>0</v>
      </c>
      <c r="P38" s="10">
        <f t="shared" si="1"/>
        <v>0</v>
      </c>
    </row>
    <row r="39" spans="1:16" s="35" customFormat="1">
      <c r="A39" s="37" t="s">
        <v>71</v>
      </c>
      <c r="B39" s="38"/>
      <c r="C39" s="39"/>
      <c r="D39" s="41"/>
      <c r="E39" s="10">
        <f>E40</f>
        <v>0</v>
      </c>
      <c r="F39" s="10">
        <f t="shared" si="9"/>
        <v>0</v>
      </c>
      <c r="G39" s="10">
        <f t="shared" si="9"/>
        <v>50000</v>
      </c>
      <c r="H39" s="10">
        <f t="shared" si="9"/>
        <v>0</v>
      </c>
      <c r="I39" s="10">
        <f t="shared" si="9"/>
        <v>0</v>
      </c>
      <c r="J39" s="10">
        <f t="shared" si="9"/>
        <v>0</v>
      </c>
      <c r="K39" s="10">
        <f t="shared" si="9"/>
        <v>0</v>
      </c>
      <c r="L39" s="10">
        <f t="shared" si="9"/>
        <v>0</v>
      </c>
      <c r="M39" s="10">
        <f t="shared" si="9"/>
        <v>0</v>
      </c>
      <c r="N39" s="10">
        <f t="shared" si="9"/>
        <v>0</v>
      </c>
      <c r="O39" s="10">
        <f t="shared" si="9"/>
        <v>0</v>
      </c>
      <c r="P39" s="10">
        <f t="shared" si="1"/>
        <v>0</v>
      </c>
    </row>
    <row r="40" spans="1:16" s="35" customFormat="1" ht="38.25">
      <c r="A40" s="42" t="s">
        <v>72</v>
      </c>
      <c r="B40" s="42" t="s">
        <v>58</v>
      </c>
      <c r="C40" s="43" t="s">
        <v>59</v>
      </c>
      <c r="D40" s="44" t="s">
        <v>60</v>
      </c>
      <c r="E40" s="11"/>
      <c r="F40" s="11"/>
      <c r="G40" s="11">
        <v>50000</v>
      </c>
      <c r="H40" s="11"/>
      <c r="I40" s="11"/>
      <c r="J40" s="11"/>
      <c r="K40" s="11"/>
      <c r="L40" s="11"/>
      <c r="M40" s="11"/>
      <c r="N40" s="11"/>
      <c r="O40" s="11"/>
      <c r="P40" s="10">
        <f t="shared" si="1"/>
        <v>0</v>
      </c>
    </row>
    <row r="41" spans="1:16">
      <c r="A41" s="8" t="s">
        <v>16</v>
      </c>
      <c r="B41" s="8" t="s">
        <v>16</v>
      </c>
      <c r="C41" s="9" t="s">
        <v>16</v>
      </c>
      <c r="D41" s="10" t="s">
        <v>17</v>
      </c>
      <c r="E41" s="10">
        <f t="shared" ref="E41:O41" si="10">E16+E29+E22+E33+E38</f>
        <v>-46000</v>
      </c>
      <c r="F41" s="10">
        <f t="shared" si="10"/>
        <v>-46000</v>
      </c>
      <c r="G41" s="10">
        <f t="shared" si="10"/>
        <v>50000</v>
      </c>
      <c r="H41" s="10">
        <f t="shared" si="10"/>
        <v>-35000</v>
      </c>
      <c r="I41" s="10">
        <f t="shared" si="10"/>
        <v>0</v>
      </c>
      <c r="J41" s="10">
        <f t="shared" si="10"/>
        <v>46000</v>
      </c>
      <c r="K41" s="10">
        <f t="shared" si="10"/>
        <v>46000</v>
      </c>
      <c r="L41" s="10">
        <f t="shared" si="10"/>
        <v>0</v>
      </c>
      <c r="M41" s="10">
        <f t="shared" si="10"/>
        <v>0</v>
      </c>
      <c r="N41" s="10">
        <f t="shared" si="10"/>
        <v>0</v>
      </c>
      <c r="O41" s="10">
        <f t="shared" si="10"/>
        <v>46000</v>
      </c>
      <c r="P41" s="10">
        <f t="shared" si="1"/>
        <v>0</v>
      </c>
    </row>
    <row r="42" spans="1:16" ht="3" customHeight="1">
      <c r="P42" s="10">
        <f t="shared" ref="P42:P43" si="11">E42+J42</f>
        <v>0</v>
      </c>
    </row>
    <row r="43" spans="1:16" ht="0.75" hidden="1" customHeight="1">
      <c r="P43" s="10">
        <f t="shared" si="11"/>
        <v>0</v>
      </c>
    </row>
    <row r="44" spans="1:16" ht="19.5" customHeight="1">
      <c r="B44" s="62" t="s">
        <v>50</v>
      </c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6" spans="1:16">
      <c r="B46" s="13"/>
    </row>
  </sheetData>
  <mergeCells count="24">
    <mergeCell ref="B44:L44"/>
    <mergeCell ref="J11:O11"/>
    <mergeCell ref="J12:J14"/>
    <mergeCell ref="K12:K14"/>
    <mergeCell ref="L12:L14"/>
    <mergeCell ref="M12:N12"/>
    <mergeCell ref="M13:M14"/>
    <mergeCell ref="N13:N14"/>
    <mergeCell ref="A6:P6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A7:P7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2020-09-08T13:35:56Z</cp:lastPrinted>
  <dcterms:created xsi:type="dcterms:W3CDTF">2020-01-30T15:03:23Z</dcterms:created>
  <dcterms:modified xsi:type="dcterms:W3CDTF">2020-09-08T13:36:01Z</dcterms:modified>
</cp:coreProperties>
</file>