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3.11.2021\бюджет 2022\"/>
    </mc:Choice>
  </mc:AlternateContent>
  <bookViews>
    <workbookView xWindow="0" yWindow="0" windowWidth="24000" windowHeight="91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6" i="1" l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8" i="1"/>
  <c r="P49" i="1"/>
  <c r="P50" i="1"/>
  <c r="P51" i="1"/>
  <c r="P52" i="1"/>
  <c r="P53" i="1"/>
  <c r="P54" i="1"/>
  <c r="P55" i="1"/>
  <c r="P58" i="1"/>
  <c r="P59" i="1"/>
  <c r="P60" i="1"/>
  <c r="P61" i="1"/>
  <c r="P62" i="1"/>
  <c r="P63" i="1"/>
  <c r="P64" i="1"/>
  <c r="P65" i="1"/>
  <c r="P66" i="1"/>
  <c r="P69" i="1"/>
  <c r="P70" i="1"/>
  <c r="P71" i="1"/>
  <c r="P72" i="1"/>
  <c r="P73" i="1"/>
  <c r="P74" i="1"/>
  <c r="P75" i="1"/>
  <c r="P76" i="1"/>
  <c r="P79" i="1"/>
  <c r="P80" i="1"/>
  <c r="P81" i="1"/>
  <c r="P82" i="1"/>
  <c r="P83" i="1"/>
  <c r="P84" i="1"/>
  <c r="P85" i="1"/>
  <c r="P86" i="1"/>
  <c r="P87" i="1"/>
  <c r="P88" i="1"/>
  <c r="P89" i="1"/>
  <c r="P92" i="1"/>
  <c r="P93" i="1"/>
  <c r="P94" i="1"/>
  <c r="P97" i="1"/>
  <c r="P98" i="1"/>
  <c r="P99" i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E31" i="1"/>
  <c r="P31" i="1" s="1"/>
  <c r="E47" i="1"/>
  <c r="P47" i="1" s="1"/>
  <c r="E57" i="1"/>
  <c r="P57" i="1" s="1"/>
  <c r="E68" i="1"/>
  <c r="E67" i="1" s="1"/>
  <c r="E78" i="1"/>
  <c r="F96" i="1"/>
  <c r="F95" i="1" s="1"/>
  <c r="G96" i="1"/>
  <c r="G95" i="1" s="1"/>
  <c r="H96" i="1"/>
  <c r="H95" i="1" s="1"/>
  <c r="I96" i="1"/>
  <c r="I95" i="1" s="1"/>
  <c r="J96" i="1"/>
  <c r="J95" i="1" s="1"/>
  <c r="K96" i="1"/>
  <c r="K95" i="1" s="1"/>
  <c r="L96" i="1"/>
  <c r="L95" i="1" s="1"/>
  <c r="M96" i="1"/>
  <c r="M95" i="1" s="1"/>
  <c r="N96" i="1"/>
  <c r="N95" i="1" s="1"/>
  <c r="O96" i="1"/>
  <c r="O95" i="1" s="1"/>
  <c r="E95" i="1"/>
  <c r="P95" i="1" s="1"/>
  <c r="E96" i="1"/>
  <c r="F91" i="1"/>
  <c r="F90" i="1" s="1"/>
  <c r="G91" i="1"/>
  <c r="G90" i="1" s="1"/>
  <c r="H91" i="1"/>
  <c r="H90" i="1" s="1"/>
  <c r="I91" i="1"/>
  <c r="I90" i="1" s="1"/>
  <c r="J91" i="1"/>
  <c r="J90" i="1" s="1"/>
  <c r="K91" i="1"/>
  <c r="K90" i="1" s="1"/>
  <c r="L91" i="1"/>
  <c r="L90" i="1" s="1"/>
  <c r="M91" i="1"/>
  <c r="M90" i="1" s="1"/>
  <c r="N91" i="1"/>
  <c r="N90" i="1" s="1"/>
  <c r="O91" i="1"/>
  <c r="O90" i="1" s="1"/>
  <c r="E90" i="1"/>
  <c r="P90" i="1" s="1"/>
  <c r="E91" i="1"/>
  <c r="P91" i="1" s="1"/>
  <c r="F78" i="1"/>
  <c r="F77" i="1" s="1"/>
  <c r="G78" i="1"/>
  <c r="G77" i="1" s="1"/>
  <c r="H78" i="1"/>
  <c r="H77" i="1" s="1"/>
  <c r="I78" i="1"/>
  <c r="I77" i="1" s="1"/>
  <c r="J78" i="1"/>
  <c r="J77" i="1" s="1"/>
  <c r="K78" i="1"/>
  <c r="K77" i="1" s="1"/>
  <c r="L78" i="1"/>
  <c r="L77" i="1" s="1"/>
  <c r="M78" i="1"/>
  <c r="M77" i="1" s="1"/>
  <c r="N78" i="1"/>
  <c r="N77" i="1" s="1"/>
  <c r="O78" i="1"/>
  <c r="O77" i="1" s="1"/>
  <c r="E77" i="1"/>
  <c r="P77" i="1" s="1"/>
  <c r="F68" i="1"/>
  <c r="F67" i="1" s="1"/>
  <c r="G68" i="1"/>
  <c r="G67" i="1" s="1"/>
  <c r="H68" i="1"/>
  <c r="H67" i="1" s="1"/>
  <c r="I68" i="1"/>
  <c r="I67" i="1" s="1"/>
  <c r="J68" i="1"/>
  <c r="K68" i="1"/>
  <c r="K67" i="1" s="1"/>
  <c r="L68" i="1"/>
  <c r="L67" i="1" s="1"/>
  <c r="M68" i="1"/>
  <c r="M67" i="1" s="1"/>
  <c r="N68" i="1"/>
  <c r="N67" i="1" s="1"/>
  <c r="O68" i="1"/>
  <c r="O67" i="1" s="1"/>
  <c r="F57" i="1"/>
  <c r="F56" i="1" s="1"/>
  <c r="G57" i="1"/>
  <c r="G56" i="1" s="1"/>
  <c r="H57" i="1"/>
  <c r="H56" i="1" s="1"/>
  <c r="I57" i="1"/>
  <c r="I56" i="1" s="1"/>
  <c r="J57" i="1"/>
  <c r="J56" i="1" s="1"/>
  <c r="P56" i="1" s="1"/>
  <c r="K57" i="1"/>
  <c r="K56" i="1" s="1"/>
  <c r="L57" i="1"/>
  <c r="L56" i="1" s="1"/>
  <c r="M57" i="1"/>
  <c r="M56" i="1" s="1"/>
  <c r="N57" i="1"/>
  <c r="N56" i="1" s="1"/>
  <c r="O57" i="1"/>
  <c r="O56" i="1" s="1"/>
  <c r="F47" i="1"/>
  <c r="F46" i="1" s="1"/>
  <c r="G47" i="1"/>
  <c r="G46" i="1" s="1"/>
  <c r="H47" i="1"/>
  <c r="H46" i="1" s="1"/>
  <c r="I47" i="1"/>
  <c r="I46" i="1" s="1"/>
  <c r="J47" i="1"/>
  <c r="J46" i="1" s="1"/>
  <c r="K47" i="1"/>
  <c r="K46" i="1" s="1"/>
  <c r="L47" i="1"/>
  <c r="L46" i="1" s="1"/>
  <c r="M47" i="1"/>
  <c r="M46" i="1" s="1"/>
  <c r="N47" i="1"/>
  <c r="N46" i="1" s="1"/>
  <c r="O47" i="1"/>
  <c r="O46" i="1" s="1"/>
  <c r="E46" i="1"/>
  <c r="P46" i="1" s="1"/>
  <c r="F31" i="1"/>
  <c r="F30" i="1" s="1"/>
  <c r="G31" i="1"/>
  <c r="G30" i="1" s="1"/>
  <c r="H31" i="1"/>
  <c r="H30" i="1" s="1"/>
  <c r="I31" i="1"/>
  <c r="I30" i="1" s="1"/>
  <c r="J31" i="1"/>
  <c r="J30" i="1" s="1"/>
  <c r="K31" i="1"/>
  <c r="K30" i="1" s="1"/>
  <c r="L31" i="1"/>
  <c r="L30" i="1" s="1"/>
  <c r="M31" i="1"/>
  <c r="M30" i="1" s="1"/>
  <c r="N31" i="1"/>
  <c r="N30" i="1" s="1"/>
  <c r="O31" i="1"/>
  <c r="O30" i="1" s="1"/>
  <c r="E30" i="1"/>
  <c r="E15" i="1"/>
  <c r="P15" i="1" s="1"/>
  <c r="E56" i="1"/>
  <c r="E14" i="1" l="1"/>
  <c r="P14" i="1" s="1"/>
  <c r="N100" i="1"/>
  <c r="L100" i="1"/>
  <c r="H100" i="1"/>
  <c r="P96" i="1"/>
  <c r="P78" i="1"/>
  <c r="P68" i="1"/>
  <c r="O100" i="1"/>
  <c r="M100" i="1"/>
  <c r="K100" i="1"/>
  <c r="I100" i="1"/>
  <c r="G100" i="1"/>
  <c r="E100" i="1"/>
  <c r="F100" i="1"/>
  <c r="J67" i="1"/>
  <c r="P67" i="1" s="1"/>
  <c r="P100" i="1" l="1"/>
  <c r="J100" i="1"/>
</calcChain>
</file>

<file path=xl/sharedStrings.xml><?xml version="1.0" encoding="utf-8"?>
<sst xmlns="http://schemas.openxmlformats.org/spreadsheetml/2006/main" count="338" uniqueCount="268">
  <si>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</si>
  <si>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</si>
  <si>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</si>
  <si>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</si>
  <si>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</si>
  <si>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</si>
  <si>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</si>
  <si>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</si>
  <si>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</si>
  <si>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</si>
  <si>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</si>
  <si>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</si>
  <si>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</si>
  <si>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</si>
  <si>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</si>
  <si>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</si>
  <si>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</si>
  <si>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</si>
  <si>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</si>
  <si>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</si>
  <si>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</si>
  <si>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</si>
  <si>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</si>
  <si>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</si>
  <si>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</si>
  <si>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</si>
  <si>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</si>
  <si>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</si>
  <si>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</si>
  <si>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</si>
  <si>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</si>
  <si>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</si>
  <si>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</si>
  <si>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</si>
  <si>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</si>
  <si>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</si>
  <si>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</si>
  <si>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</si>
  <si>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</si>
  <si>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</si>
  <si>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</si>
  <si>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</si>
  <si>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</si>
  <si>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</si>
  <si>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</si>
  <si>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</si>
  <si>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</si>
  <si>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</si>
  <si>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</si>
  <si>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</si>
  <si>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</si>
  <si>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</si>
  <si>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</si>
  <si>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</si>
  <si>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</si>
  <si>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</si>
  <si>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</si>
  <si>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0217630</t>
  </si>
  <si>
    <t>0470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</si>
  <si>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</si>
  <si>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</si>
  <si>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</si>
  <si>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</si>
  <si>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</si>
  <si>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</si>
  <si>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</si>
  <si>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пов`язані з економічною діяльністю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</si>
  <si>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</si>
  <si>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</si>
  <si>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</si>
  <si>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</si>
  <si>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</si>
  <si>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</si>
  <si>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</si>
  <si>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</si>
  <si>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</si>
  <si>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</si>
  <si>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</si>
  <si>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</si>
  <si>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</si>
  <si>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</si>
  <si>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</si>
  <si>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0611031</t>
  </si>
  <si>
    <t>1031</t>
  </si>
  <si>
    <t>0611034</t>
  </si>
  <si>
    <t>1034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</si>
  <si>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</si>
  <si>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</si>
  <si>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</si>
  <si>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</si>
  <si>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</si>
  <si>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</si>
  <si>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</si>
  <si>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</si>
  <si>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</si>
  <si>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</si>
  <si>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</si>
  <si>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</si>
  <si>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</si>
  <si>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</si>
  <si>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</si>
  <si>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</si>
  <si>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</si>
  <si>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</si>
  <si>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</si>
  <si>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</si>
  <si>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</si>
  <si>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</si>
  <si>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</si>
  <si>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</si>
  <si>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</si>
  <si>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</si>
  <si>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</si>
  <si>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</si>
  <si>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</si>
  <si>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</si>
  <si>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</si>
  <si>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</si>
  <si>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</si>
  <si>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</si>
  <si>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</si>
  <si>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</si>
  <si>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</si>
  <si>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</si>
  <si>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</si>
  <si>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</si>
  <si>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</si>
  <si>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</si>
  <si>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</si>
  <si>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</si>
  <si>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</si>
  <si>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</si>
  <si>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</si>
  <si>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0712151</t>
  </si>
  <si>
    <t>0763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</si>
  <si>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</si>
  <si>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</si>
  <si>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</si>
  <si>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</si>
  <si>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</si>
  <si>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</si>
  <si>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</si>
  <si>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</si>
  <si>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</si>
  <si>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</si>
  <si>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</si>
  <si>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</si>
  <si>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</si>
  <si>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</si>
  <si>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</si>
  <si>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</si>
  <si>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</si>
  <si>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</si>
  <si>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</si>
  <si>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</si>
  <si>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</si>
  <si>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</si>
  <si>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</si>
  <si>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</si>
  <si>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</si>
  <si>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</si>
  <si>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</si>
  <si>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</si>
  <si>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</si>
  <si>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</si>
  <si>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</si>
  <si>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</si>
  <si>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</si>
  <si>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</si>
  <si>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</si>
  <si>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</si>
  <si>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</si>
  <si>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</si>
  <si>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</si>
  <si>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</si>
  <si>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</si>
  <si>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</si>
  <si>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</si>
  <si>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</si>
  <si>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</si>
  <si>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</si>
  <si>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</si>
  <si>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</si>
  <si>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</si>
  <si>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</si>
  <si>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</si>
  <si>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</si>
  <si>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</si>
  <si>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</si>
  <si>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</si>
  <si>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</si>
  <si>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</si>
  <si>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</si>
  <si>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</si>
  <si>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</si>
  <si>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</si>
  <si>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</si>
  <si>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</si>
  <si>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</si>
  <si>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</si>
  <si>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</si>
  <si>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</si>
  <si>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</si>
  <si>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</si>
  <si>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</si>
  <si>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</si>
  <si>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</si>
  <si>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</si>
  <si>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</si>
  <si>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</si>
  <si>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</si>
  <si>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</si>
  <si>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</si>
  <si>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</si>
  <si>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</si>
  <si>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</si>
  <si>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</si>
  <si>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1217130</t>
  </si>
  <si>
    <t>0421</t>
  </si>
  <si>
    <t>7130</t>
  </si>
  <si>
    <t>Здійснення заходів із землеустрою</t>
  </si>
  <si>
    <t>1217310</t>
  </si>
  <si>
    <t>0443</t>
  </si>
  <si>
    <t>7310</t>
  </si>
  <si>
    <t>Будівництво-1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</si>
  <si>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</si>
  <si>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</si>
  <si>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</si>
  <si>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</si>
  <si>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</si>
  <si>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</si>
  <si>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</si>
  <si>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</si>
  <si>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</si>
  <si>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</si>
  <si>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</si>
  <si>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</si>
  <si>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</si>
  <si>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</si>
  <si>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</si>
  <si>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</si>
  <si>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</si>
  <si>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</si>
  <si>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</si>
  <si>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</si>
  <si>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</t>
  </si>
  <si>
    <t>3110000</t>
  </si>
  <si>
    <t>3110160</t>
  </si>
  <si>
    <t>3117130</t>
  </si>
  <si>
    <t>3117693</t>
  </si>
  <si>
    <t>3700000</t>
  </si>
  <si>
    <t>Фінансове управління Дрогобицької міської ради</t>
  </si>
  <si>
    <t>3710000</t>
  </si>
  <si>
    <t>3710160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</si>
  <si>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</si>
  <si>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</si>
  <si>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</si>
  <si>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</si>
  <si>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</si>
  <si>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</si>
  <si>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</si>
  <si>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</si>
  <si>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</si>
  <si>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Управління майна громади виконавчих органів Дрогобицької міської ради</t>
  </si>
  <si>
    <t>видатків  бюджету Дрогобицької міської територіальної громади на 2022 рік</t>
  </si>
  <si>
    <t>до рішення виконкому</t>
  </si>
  <si>
    <t>Заступник міського голови з питань діяльності виконавчих органів, 
керуючий справами виконкому                                                                                                                 Володимир КОЦЮБА</t>
  </si>
  <si>
    <t>від 23.11.2021 №387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</si>
</sst>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tabSelected="1" topLeftCell="B1" workbookViewId="0">
      <selection activeCell="M4" sqref="M4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0</v>
      </c>
    </row>
    <row r="2" spans="1:16" x14ac:dyDescent="0.2">
      <c r="M2" s="1" t="s">
        <v>265</v>
      </c>
    </row>
    <row r="3" spans="1:16" x14ac:dyDescent="0.2">
      <c r="M3" s="1" t="s">
        <v>267</v>
      </c>
    </row>
    <row r="5" spans="1:16" x14ac:dyDescent="0.2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2">
      <c r="A6" s="20" t="s">
        <v>264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x14ac:dyDescent="0.2">
      <c r="A7" s="2" t="s">
        <v>260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261</v>
      </c>
      <c r="P8" s="5" t="s">
        <v>2</v>
      </c>
    </row>
    <row r="9" spans="1:16" x14ac:dyDescent="0.2">
      <c r="A9" s="22" t="s">
        <v>3</v>
      </c>
      <c r="B9" s="22" t="s">
        <v>4</v>
      </c>
      <c r="C9" s="22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3" t="s">
        <v>16</v>
      </c>
    </row>
    <row r="10" spans="1:16" x14ac:dyDescent="0.2">
      <c r="A10" s="23"/>
      <c r="B10" s="23"/>
      <c r="C10" s="23"/>
      <c r="D10" s="23"/>
      <c r="E10" s="23" t="s">
        <v>8</v>
      </c>
      <c r="F10" s="23" t="s">
        <v>9</v>
      </c>
      <c r="G10" s="23" t="s">
        <v>10</v>
      </c>
      <c r="H10" s="23"/>
      <c r="I10" s="23" t="s">
        <v>13</v>
      </c>
      <c r="J10" s="23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17</v>
      </c>
      <c r="B14" s="8"/>
      <c r="C14" s="9"/>
      <c r="D14" s="10" t="s">
        <v>262</v>
      </c>
      <c r="E14" s="11">
        <f>E15</f>
        <v>75016800</v>
      </c>
      <c r="F14" s="11">
        <f t="shared" ref="F14:O14" si="0">F15</f>
        <v>75016800</v>
      </c>
      <c r="G14" s="11">
        <f t="shared" si="0"/>
        <v>51859200</v>
      </c>
      <c r="H14" s="11">
        <f t="shared" si="0"/>
        <v>3253500</v>
      </c>
      <c r="I14" s="11">
        <f t="shared" si="0"/>
        <v>0</v>
      </c>
      <c r="J14" s="11">
        <f t="shared" si="0"/>
        <v>15000</v>
      </c>
      <c r="K14" s="11">
        <f t="shared" si="0"/>
        <v>0</v>
      </c>
      <c r="L14" s="11">
        <f t="shared" si="0"/>
        <v>15000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>E14+J14</f>
        <v>75031800</v>
      </c>
    </row>
    <row r="15" spans="1:16" x14ac:dyDescent="0.2">
      <c r="A15" s="7" t="s">
        <v>18</v>
      </c>
      <c r="B15" s="8"/>
      <c r="C15" s="9"/>
      <c r="D15" s="11"/>
      <c r="E15" s="11">
        <f>SUM(E16:E29)</f>
        <v>75016800</v>
      </c>
      <c r="F15" s="11">
        <f t="shared" ref="F15:O15" si="1">SUM(F16:F29)</f>
        <v>75016800</v>
      </c>
      <c r="G15" s="11">
        <f t="shared" si="1"/>
        <v>51859200</v>
      </c>
      <c r="H15" s="11">
        <f t="shared" si="1"/>
        <v>3253500</v>
      </c>
      <c r="I15" s="11">
        <f t="shared" si="1"/>
        <v>0</v>
      </c>
      <c r="J15" s="11">
        <f t="shared" si="1"/>
        <v>15000</v>
      </c>
      <c r="K15" s="11">
        <f t="shared" si="1"/>
        <v>0</v>
      </c>
      <c r="L15" s="11">
        <f t="shared" si="1"/>
        <v>15000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>
        <f t="shared" ref="P15:P78" si="2">E15+J15</f>
        <v>75031800</v>
      </c>
    </row>
    <row r="16" spans="1:16" ht="38.2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65307600</v>
      </c>
      <c r="F16" s="15">
        <v>65307600</v>
      </c>
      <c r="G16" s="15">
        <v>48907700</v>
      </c>
      <c r="H16" s="15">
        <v>3155300</v>
      </c>
      <c r="I16" s="15">
        <v>0</v>
      </c>
      <c r="J16" s="15">
        <v>15000</v>
      </c>
      <c r="K16" s="15">
        <v>0</v>
      </c>
      <c r="L16" s="15">
        <v>15000</v>
      </c>
      <c r="M16" s="15">
        <v>0</v>
      </c>
      <c r="N16" s="15">
        <v>0</v>
      </c>
      <c r="O16" s="15">
        <v>0</v>
      </c>
      <c r="P16" s="11">
        <f t="shared" si="2"/>
        <v>65322600</v>
      </c>
    </row>
    <row r="17" spans="1:16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1471300</v>
      </c>
      <c r="F17" s="15">
        <v>1471300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1">
        <f t="shared" si="2"/>
        <v>1471300</v>
      </c>
    </row>
    <row r="18" spans="1:16" ht="25.5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25000</v>
      </c>
      <c r="F18" s="15">
        <v>25000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1">
        <f t="shared" si="2"/>
        <v>25000</v>
      </c>
    </row>
    <row r="19" spans="1:16" ht="25.5" x14ac:dyDescent="0.2">
      <c r="A19" s="12" t="s">
        <v>31</v>
      </c>
      <c r="B19" s="12" t="s">
        <v>32</v>
      </c>
      <c r="C19" s="13" t="s">
        <v>28</v>
      </c>
      <c r="D19" s="14" t="s">
        <v>33</v>
      </c>
      <c r="E19" s="15">
        <v>3834800</v>
      </c>
      <c r="F19" s="15">
        <v>3834800</v>
      </c>
      <c r="G19" s="15">
        <v>2951500</v>
      </c>
      <c r="H19" s="15">
        <v>98200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1">
        <f t="shared" si="2"/>
        <v>3834800</v>
      </c>
    </row>
    <row r="20" spans="1:16" x14ac:dyDescent="0.2">
      <c r="A20" s="12" t="s">
        <v>34</v>
      </c>
      <c r="B20" s="12" t="s">
        <v>35</v>
      </c>
      <c r="C20" s="13" t="s">
        <v>28</v>
      </c>
      <c r="D20" s="14" t="s">
        <v>36</v>
      </c>
      <c r="E20" s="15">
        <v>182000</v>
      </c>
      <c r="F20" s="15">
        <v>182000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1">
        <f t="shared" si="2"/>
        <v>182000</v>
      </c>
    </row>
    <row r="21" spans="1:16" ht="25.5" x14ac:dyDescent="0.2">
      <c r="A21" s="12" t="s">
        <v>37</v>
      </c>
      <c r="B21" s="12" t="s">
        <v>39</v>
      </c>
      <c r="C21" s="13" t="s">
        <v>38</v>
      </c>
      <c r="D21" s="14" t="s">
        <v>40</v>
      </c>
      <c r="E21" s="15">
        <v>84500</v>
      </c>
      <c r="F21" s="15">
        <v>84500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1">
        <f t="shared" si="2"/>
        <v>84500</v>
      </c>
    </row>
    <row r="22" spans="1:16" ht="25.5" x14ac:dyDescent="0.2">
      <c r="A22" s="12" t="s">
        <v>41</v>
      </c>
      <c r="B22" s="12" t="s">
        <v>42</v>
      </c>
      <c r="C22" s="13" t="s">
        <v>38</v>
      </c>
      <c r="D22" s="14" t="s">
        <v>43</v>
      </c>
      <c r="E22" s="15">
        <v>114500</v>
      </c>
      <c r="F22" s="15">
        <v>114500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1">
        <f t="shared" si="2"/>
        <v>114500</v>
      </c>
    </row>
    <row r="23" spans="1:16" ht="38.25" x14ac:dyDescent="0.2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11000</v>
      </c>
      <c r="F23" s="15">
        <v>11000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1">
        <f t="shared" si="2"/>
        <v>11000</v>
      </c>
    </row>
    <row r="24" spans="1:16" ht="38.25" x14ac:dyDescent="0.2">
      <c r="A24" s="12" t="s">
        <v>47</v>
      </c>
      <c r="B24" s="12" t="s">
        <v>48</v>
      </c>
      <c r="C24" s="13" t="s">
        <v>38</v>
      </c>
      <c r="D24" s="14" t="s">
        <v>49</v>
      </c>
      <c r="E24" s="15">
        <v>1200000</v>
      </c>
      <c r="F24" s="15">
        <v>1200000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1">
        <f t="shared" si="2"/>
        <v>1200000</v>
      </c>
    </row>
    <row r="25" spans="1:16" ht="38.25" x14ac:dyDescent="0.2">
      <c r="A25" s="12" t="s">
        <v>50</v>
      </c>
      <c r="B25" s="12" t="s">
        <v>51</v>
      </c>
      <c r="C25" s="13" t="s">
        <v>38</v>
      </c>
      <c r="D25" s="14" t="s">
        <v>52</v>
      </c>
      <c r="E25" s="15">
        <v>251000</v>
      </c>
      <c r="F25" s="15">
        <v>251000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1">
        <f t="shared" si="2"/>
        <v>251000</v>
      </c>
    </row>
    <row r="26" spans="1:16" ht="25.5" x14ac:dyDescent="0.2">
      <c r="A26" s="12" t="s">
        <v>53</v>
      </c>
      <c r="B26" s="12" t="s">
        <v>55</v>
      </c>
      <c r="C26" s="13" t="s">
        <v>54</v>
      </c>
      <c r="D26" s="14" t="s">
        <v>56</v>
      </c>
      <c r="E26" s="15">
        <v>2000000</v>
      </c>
      <c r="F26" s="15">
        <v>2000000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1">
        <f t="shared" si="2"/>
        <v>2000000</v>
      </c>
    </row>
    <row r="27" spans="1:16" ht="25.5" x14ac:dyDescent="0.2">
      <c r="A27" s="12" t="s">
        <v>57</v>
      </c>
      <c r="B27" s="12" t="s">
        <v>59</v>
      </c>
      <c r="C27" s="13" t="s">
        <v>58</v>
      </c>
      <c r="D27" s="14" t="s">
        <v>60</v>
      </c>
      <c r="E27" s="15">
        <v>149000</v>
      </c>
      <c r="F27" s="15">
        <v>149000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1">
        <f t="shared" si="2"/>
        <v>149000</v>
      </c>
    </row>
    <row r="28" spans="1:16" ht="25.5" x14ac:dyDescent="0.2">
      <c r="A28" s="12" t="s">
        <v>61</v>
      </c>
      <c r="B28" s="12" t="s">
        <v>62</v>
      </c>
      <c r="C28" s="13" t="s">
        <v>54</v>
      </c>
      <c r="D28" s="14" t="s">
        <v>63</v>
      </c>
      <c r="E28" s="15">
        <v>186100</v>
      </c>
      <c r="F28" s="15">
        <v>186100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1">
        <f t="shared" si="2"/>
        <v>186100</v>
      </c>
    </row>
    <row r="29" spans="1:16" ht="25.5" x14ac:dyDescent="0.2">
      <c r="A29" s="12" t="s">
        <v>64</v>
      </c>
      <c r="B29" s="12" t="s">
        <v>65</v>
      </c>
      <c r="C29" s="13" t="s">
        <v>54</v>
      </c>
      <c r="D29" s="14" t="s">
        <v>66</v>
      </c>
      <c r="E29" s="15">
        <v>200000</v>
      </c>
      <c r="F29" s="15">
        <v>200000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1">
        <f t="shared" si="2"/>
        <v>200000</v>
      </c>
    </row>
    <row r="30" spans="1:16" ht="25.5" x14ac:dyDescent="0.2">
      <c r="A30" s="7" t="s">
        <v>67</v>
      </c>
      <c r="B30" s="8"/>
      <c r="C30" s="9"/>
      <c r="D30" s="10" t="s">
        <v>68</v>
      </c>
      <c r="E30" s="11">
        <f>E31</f>
        <v>555931100</v>
      </c>
      <c r="F30" s="11">
        <f t="shared" ref="F30:O30" si="3">F31</f>
        <v>555931100</v>
      </c>
      <c r="G30" s="11">
        <f t="shared" si="3"/>
        <v>376162600</v>
      </c>
      <c r="H30" s="11">
        <f t="shared" si="3"/>
        <v>64358800</v>
      </c>
      <c r="I30" s="11">
        <f t="shared" si="3"/>
        <v>0</v>
      </c>
      <c r="J30" s="11">
        <f t="shared" si="3"/>
        <v>15287500</v>
      </c>
      <c r="K30" s="11">
        <f t="shared" si="3"/>
        <v>0</v>
      </c>
      <c r="L30" s="11">
        <f t="shared" si="3"/>
        <v>15287500</v>
      </c>
      <c r="M30" s="11">
        <f t="shared" si="3"/>
        <v>606300</v>
      </c>
      <c r="N30" s="11">
        <f t="shared" si="3"/>
        <v>212900</v>
      </c>
      <c r="O30" s="11">
        <f t="shared" si="3"/>
        <v>0</v>
      </c>
      <c r="P30" s="11">
        <f t="shared" si="2"/>
        <v>571218600</v>
      </c>
    </row>
    <row r="31" spans="1:16" x14ac:dyDescent="0.2">
      <c r="A31" s="7" t="s">
        <v>69</v>
      </c>
      <c r="B31" s="8"/>
      <c r="C31" s="9"/>
      <c r="D31" s="11"/>
      <c r="E31" s="11">
        <f>SUM(E32:E45)</f>
        <v>555931100</v>
      </c>
      <c r="F31" s="11">
        <f t="shared" ref="F31:O31" si="4">SUM(F32:F45)</f>
        <v>555931100</v>
      </c>
      <c r="G31" s="11">
        <f t="shared" si="4"/>
        <v>376162600</v>
      </c>
      <c r="H31" s="11">
        <f t="shared" si="4"/>
        <v>64358800</v>
      </c>
      <c r="I31" s="11">
        <f t="shared" si="4"/>
        <v>0</v>
      </c>
      <c r="J31" s="11">
        <f t="shared" si="4"/>
        <v>15287500</v>
      </c>
      <c r="K31" s="11">
        <f t="shared" si="4"/>
        <v>0</v>
      </c>
      <c r="L31" s="11">
        <f t="shared" si="4"/>
        <v>15287500</v>
      </c>
      <c r="M31" s="11">
        <f t="shared" si="4"/>
        <v>606300</v>
      </c>
      <c r="N31" s="11">
        <f t="shared" si="4"/>
        <v>212900</v>
      </c>
      <c r="O31" s="11">
        <f t="shared" si="4"/>
        <v>0</v>
      </c>
      <c r="P31" s="11">
        <f t="shared" si="2"/>
        <v>571218600</v>
      </c>
    </row>
    <row r="32" spans="1:16" ht="38.25" x14ac:dyDescent="0.2">
      <c r="A32" s="12" t="s">
        <v>70</v>
      </c>
      <c r="B32" s="12" t="s">
        <v>21</v>
      </c>
      <c r="C32" s="13" t="s">
        <v>20</v>
      </c>
      <c r="D32" s="14" t="s">
        <v>22</v>
      </c>
      <c r="E32" s="15">
        <v>2506200</v>
      </c>
      <c r="F32" s="15">
        <v>2506200</v>
      </c>
      <c r="G32" s="15">
        <v>2018800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1">
        <f t="shared" si="2"/>
        <v>2506200</v>
      </c>
    </row>
    <row r="33" spans="1:16" x14ac:dyDescent="0.2">
      <c r="A33" s="12" t="s">
        <v>71</v>
      </c>
      <c r="B33" s="12" t="s">
        <v>73</v>
      </c>
      <c r="C33" s="13" t="s">
        <v>72</v>
      </c>
      <c r="D33" s="14" t="s">
        <v>74</v>
      </c>
      <c r="E33" s="15">
        <v>120449300</v>
      </c>
      <c r="F33" s="15">
        <v>120449300</v>
      </c>
      <c r="G33" s="15">
        <v>77325900</v>
      </c>
      <c r="H33" s="15">
        <v>17482400</v>
      </c>
      <c r="I33" s="15">
        <v>0</v>
      </c>
      <c r="J33" s="15">
        <v>7060700</v>
      </c>
      <c r="K33" s="15">
        <v>0</v>
      </c>
      <c r="L33" s="15">
        <v>7060700</v>
      </c>
      <c r="M33" s="15">
        <v>0</v>
      </c>
      <c r="N33" s="15">
        <v>0</v>
      </c>
      <c r="O33" s="15">
        <v>0</v>
      </c>
      <c r="P33" s="11">
        <f t="shared" si="2"/>
        <v>127510000</v>
      </c>
    </row>
    <row r="34" spans="1:16" ht="25.5" x14ac:dyDescent="0.2">
      <c r="A34" s="12" t="s">
        <v>75</v>
      </c>
      <c r="B34" s="12" t="s">
        <v>77</v>
      </c>
      <c r="C34" s="13" t="s">
        <v>76</v>
      </c>
      <c r="D34" s="14" t="s">
        <v>78</v>
      </c>
      <c r="E34" s="15">
        <v>126889200</v>
      </c>
      <c r="F34" s="15">
        <v>126889200</v>
      </c>
      <c r="G34" s="15">
        <v>59526600</v>
      </c>
      <c r="H34" s="15">
        <v>36054000</v>
      </c>
      <c r="I34" s="15">
        <v>0</v>
      </c>
      <c r="J34" s="15">
        <v>7173300</v>
      </c>
      <c r="K34" s="15">
        <v>0</v>
      </c>
      <c r="L34" s="15">
        <v>7173300</v>
      </c>
      <c r="M34" s="15">
        <v>153500</v>
      </c>
      <c r="N34" s="15">
        <v>25000</v>
      </c>
      <c r="O34" s="15">
        <v>0</v>
      </c>
      <c r="P34" s="11">
        <f t="shared" si="2"/>
        <v>134062500</v>
      </c>
    </row>
    <row r="35" spans="1:16" ht="38.25" x14ac:dyDescent="0.2">
      <c r="A35" s="12" t="s">
        <v>79</v>
      </c>
      <c r="B35" s="12" t="s">
        <v>80</v>
      </c>
      <c r="C35" s="13" t="s">
        <v>72</v>
      </c>
      <c r="D35" s="14" t="s">
        <v>81</v>
      </c>
      <c r="E35" s="15">
        <v>4750400</v>
      </c>
      <c r="F35" s="15">
        <v>4750400</v>
      </c>
      <c r="G35" s="15">
        <v>2705700</v>
      </c>
      <c r="H35" s="15">
        <v>567700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1">
        <f t="shared" si="2"/>
        <v>4750400</v>
      </c>
    </row>
    <row r="36" spans="1:16" ht="25.5" x14ac:dyDescent="0.2">
      <c r="A36" s="12" t="s">
        <v>82</v>
      </c>
      <c r="B36" s="12" t="s">
        <v>83</v>
      </c>
      <c r="C36" s="13" t="s">
        <v>76</v>
      </c>
      <c r="D36" s="14" t="s">
        <v>78</v>
      </c>
      <c r="E36" s="15">
        <v>252521500</v>
      </c>
      <c r="F36" s="15">
        <v>252521500</v>
      </c>
      <c r="G36" s="15">
        <v>207154700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1">
        <f t="shared" si="2"/>
        <v>252521500</v>
      </c>
    </row>
    <row r="37" spans="1:16" ht="38.25" x14ac:dyDescent="0.2">
      <c r="A37" s="12" t="s">
        <v>84</v>
      </c>
      <c r="B37" s="12" t="s">
        <v>85</v>
      </c>
      <c r="C37" s="13" t="s">
        <v>72</v>
      </c>
      <c r="D37" s="14" t="s">
        <v>81</v>
      </c>
      <c r="E37" s="15">
        <v>816000</v>
      </c>
      <c r="F37" s="15">
        <v>816000</v>
      </c>
      <c r="G37" s="15">
        <v>668800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1">
        <f t="shared" si="2"/>
        <v>816000</v>
      </c>
    </row>
    <row r="38" spans="1:16" ht="38.25" x14ac:dyDescent="0.2">
      <c r="A38" s="12" t="s">
        <v>86</v>
      </c>
      <c r="B38" s="12" t="s">
        <v>88</v>
      </c>
      <c r="C38" s="13" t="s">
        <v>87</v>
      </c>
      <c r="D38" s="14" t="s">
        <v>89</v>
      </c>
      <c r="E38" s="15">
        <v>14215900</v>
      </c>
      <c r="F38" s="15">
        <v>14215900</v>
      </c>
      <c r="G38" s="15">
        <v>10492900</v>
      </c>
      <c r="H38" s="15">
        <v>1151200</v>
      </c>
      <c r="I38" s="15">
        <v>0</v>
      </c>
      <c r="J38" s="15">
        <v>27900</v>
      </c>
      <c r="K38" s="15">
        <v>0</v>
      </c>
      <c r="L38" s="15">
        <v>27900</v>
      </c>
      <c r="M38" s="15">
        <v>0</v>
      </c>
      <c r="N38" s="15">
        <v>0</v>
      </c>
      <c r="O38" s="15">
        <v>0</v>
      </c>
      <c r="P38" s="11">
        <f t="shared" si="2"/>
        <v>14243800</v>
      </c>
    </row>
    <row r="39" spans="1:16" ht="25.5" x14ac:dyDescent="0.2">
      <c r="A39" s="12" t="s">
        <v>90</v>
      </c>
      <c r="B39" s="12" t="s">
        <v>92</v>
      </c>
      <c r="C39" s="13" t="s">
        <v>91</v>
      </c>
      <c r="D39" s="14" t="s">
        <v>93</v>
      </c>
      <c r="E39" s="15">
        <v>10894600</v>
      </c>
      <c r="F39" s="15">
        <v>10894600</v>
      </c>
      <c r="G39" s="15">
        <v>6928900</v>
      </c>
      <c r="H39" s="15">
        <v>1196100</v>
      </c>
      <c r="I39" s="15">
        <v>0</v>
      </c>
      <c r="J39" s="15">
        <v>3000</v>
      </c>
      <c r="K39" s="15">
        <v>0</v>
      </c>
      <c r="L39" s="15">
        <v>3000</v>
      </c>
      <c r="M39" s="15">
        <v>0</v>
      </c>
      <c r="N39" s="15">
        <v>0</v>
      </c>
      <c r="O39" s="15">
        <v>0</v>
      </c>
      <c r="P39" s="11">
        <f t="shared" si="2"/>
        <v>10897600</v>
      </c>
    </row>
    <row r="40" spans="1:16" x14ac:dyDescent="0.2">
      <c r="A40" s="12" t="s">
        <v>94</v>
      </c>
      <c r="B40" s="12" t="s">
        <v>95</v>
      </c>
      <c r="C40" s="13" t="s">
        <v>91</v>
      </c>
      <c r="D40" s="14" t="s">
        <v>96</v>
      </c>
      <c r="E40" s="15">
        <v>351500</v>
      </c>
      <c r="F40" s="15">
        <v>351500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1">
        <f t="shared" si="2"/>
        <v>351500</v>
      </c>
    </row>
    <row r="41" spans="1:16" ht="25.5" x14ac:dyDescent="0.2">
      <c r="A41" s="12" t="s">
        <v>97</v>
      </c>
      <c r="B41" s="12" t="s">
        <v>98</v>
      </c>
      <c r="C41" s="13" t="s">
        <v>91</v>
      </c>
      <c r="D41" s="14" t="s">
        <v>99</v>
      </c>
      <c r="E41" s="15">
        <v>236200</v>
      </c>
      <c r="F41" s="15">
        <v>236200</v>
      </c>
      <c r="G41" s="15">
        <v>39300</v>
      </c>
      <c r="H41" s="15">
        <v>91400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1">
        <f t="shared" si="2"/>
        <v>236200</v>
      </c>
    </row>
    <row r="42" spans="1:16" ht="25.5" x14ac:dyDescent="0.2">
      <c r="A42" s="12" t="s">
        <v>100</v>
      </c>
      <c r="B42" s="12" t="s">
        <v>101</v>
      </c>
      <c r="C42" s="13" t="s">
        <v>91</v>
      </c>
      <c r="D42" s="14" t="s">
        <v>102</v>
      </c>
      <c r="E42" s="15">
        <v>1411700</v>
      </c>
      <c r="F42" s="15">
        <v>1411700</v>
      </c>
      <c r="G42" s="15">
        <v>1101000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1">
        <f t="shared" si="2"/>
        <v>1411700</v>
      </c>
    </row>
    <row r="43" spans="1:16" ht="63.75" x14ac:dyDescent="0.2">
      <c r="A43" s="12" t="s">
        <v>103</v>
      </c>
      <c r="B43" s="12" t="s">
        <v>104</v>
      </c>
      <c r="C43" s="13" t="s">
        <v>28</v>
      </c>
      <c r="D43" s="14" t="s">
        <v>105</v>
      </c>
      <c r="E43" s="15">
        <v>322400</v>
      </c>
      <c r="F43" s="15">
        <v>322400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1">
        <f t="shared" si="2"/>
        <v>322400</v>
      </c>
    </row>
    <row r="44" spans="1:16" ht="38.25" x14ac:dyDescent="0.2">
      <c r="A44" s="12" t="s">
        <v>106</v>
      </c>
      <c r="B44" s="12" t="s">
        <v>107</v>
      </c>
      <c r="C44" s="13" t="s">
        <v>38</v>
      </c>
      <c r="D44" s="14" t="s">
        <v>108</v>
      </c>
      <c r="E44" s="15">
        <v>18266200</v>
      </c>
      <c r="F44" s="15">
        <v>18266200</v>
      </c>
      <c r="G44" s="15">
        <v>8200000</v>
      </c>
      <c r="H44" s="15">
        <v>7816000</v>
      </c>
      <c r="I44" s="15">
        <v>0</v>
      </c>
      <c r="J44" s="15">
        <v>1022600</v>
      </c>
      <c r="K44" s="15">
        <v>0</v>
      </c>
      <c r="L44" s="15">
        <v>1022600</v>
      </c>
      <c r="M44" s="15">
        <v>452800</v>
      </c>
      <c r="N44" s="15">
        <v>187900</v>
      </c>
      <c r="O44" s="15">
        <v>0</v>
      </c>
      <c r="P44" s="11">
        <f t="shared" si="2"/>
        <v>19288800</v>
      </c>
    </row>
    <row r="45" spans="1:16" ht="38.25" x14ac:dyDescent="0.2">
      <c r="A45" s="12" t="s">
        <v>109</v>
      </c>
      <c r="B45" s="12" t="s">
        <v>48</v>
      </c>
      <c r="C45" s="13" t="s">
        <v>38</v>
      </c>
      <c r="D45" s="14" t="s">
        <v>49</v>
      </c>
      <c r="E45" s="15">
        <v>2300000</v>
      </c>
      <c r="F45" s="15">
        <v>2300000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1">
        <f t="shared" si="2"/>
        <v>2300000</v>
      </c>
    </row>
    <row r="46" spans="1:16" ht="25.5" x14ac:dyDescent="0.2">
      <c r="A46" s="7" t="s">
        <v>110</v>
      </c>
      <c r="B46" s="8"/>
      <c r="C46" s="9"/>
      <c r="D46" s="10" t="s">
        <v>111</v>
      </c>
      <c r="E46" s="11">
        <f>E47</f>
        <v>32821000</v>
      </c>
      <c r="F46" s="11">
        <f t="shared" ref="F46:O46" si="5">F47</f>
        <v>32821000</v>
      </c>
      <c r="G46" s="11">
        <f t="shared" si="5"/>
        <v>1422300</v>
      </c>
      <c r="H46" s="11">
        <f t="shared" si="5"/>
        <v>0</v>
      </c>
      <c r="I46" s="11">
        <f t="shared" si="5"/>
        <v>0</v>
      </c>
      <c r="J46" s="11">
        <f t="shared" si="5"/>
        <v>0</v>
      </c>
      <c r="K46" s="11">
        <f t="shared" si="5"/>
        <v>0</v>
      </c>
      <c r="L46" s="11">
        <f t="shared" si="5"/>
        <v>0</v>
      </c>
      <c r="M46" s="11">
        <f t="shared" si="5"/>
        <v>0</v>
      </c>
      <c r="N46" s="11">
        <f t="shared" si="5"/>
        <v>0</v>
      </c>
      <c r="O46" s="11">
        <f t="shared" si="5"/>
        <v>0</v>
      </c>
      <c r="P46" s="11">
        <f t="shared" si="2"/>
        <v>32821000</v>
      </c>
    </row>
    <row r="47" spans="1:16" x14ac:dyDescent="0.2">
      <c r="A47" s="7" t="s">
        <v>112</v>
      </c>
      <c r="B47" s="8"/>
      <c r="C47" s="9"/>
      <c r="D47" s="11"/>
      <c r="E47" s="11">
        <f>SUM(E48:E55)</f>
        <v>32821000</v>
      </c>
      <c r="F47" s="11">
        <f t="shared" ref="F47:O47" si="6">SUM(F48:F55)</f>
        <v>32821000</v>
      </c>
      <c r="G47" s="11">
        <f t="shared" si="6"/>
        <v>1422300</v>
      </c>
      <c r="H47" s="11">
        <f t="shared" si="6"/>
        <v>0</v>
      </c>
      <c r="I47" s="11">
        <f t="shared" si="6"/>
        <v>0</v>
      </c>
      <c r="J47" s="11">
        <f t="shared" si="6"/>
        <v>0</v>
      </c>
      <c r="K47" s="11">
        <f t="shared" si="6"/>
        <v>0</v>
      </c>
      <c r="L47" s="11">
        <f t="shared" si="6"/>
        <v>0</v>
      </c>
      <c r="M47" s="11">
        <f t="shared" si="6"/>
        <v>0</v>
      </c>
      <c r="N47" s="11">
        <f t="shared" si="6"/>
        <v>0</v>
      </c>
      <c r="O47" s="11">
        <f t="shared" si="6"/>
        <v>0</v>
      </c>
      <c r="P47" s="11">
        <f t="shared" si="2"/>
        <v>32821000</v>
      </c>
    </row>
    <row r="48" spans="1:16" ht="38.25" x14ac:dyDescent="0.2">
      <c r="A48" s="12" t="s">
        <v>113</v>
      </c>
      <c r="B48" s="12" t="s">
        <v>21</v>
      </c>
      <c r="C48" s="13" t="s">
        <v>20</v>
      </c>
      <c r="D48" s="14" t="s">
        <v>22</v>
      </c>
      <c r="E48" s="15">
        <v>1817000</v>
      </c>
      <c r="F48" s="15">
        <v>1817000</v>
      </c>
      <c r="G48" s="15">
        <v>1422300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1">
        <f t="shared" si="2"/>
        <v>1817000</v>
      </c>
    </row>
    <row r="49" spans="1:16" ht="25.5" x14ac:dyDescent="0.2">
      <c r="A49" s="12" t="s">
        <v>114</v>
      </c>
      <c r="B49" s="12" t="s">
        <v>116</v>
      </c>
      <c r="C49" s="13" t="s">
        <v>115</v>
      </c>
      <c r="D49" s="14" t="s">
        <v>117</v>
      </c>
      <c r="E49" s="15">
        <v>17476200</v>
      </c>
      <c r="F49" s="15">
        <v>17476200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1">
        <f t="shared" si="2"/>
        <v>17476200</v>
      </c>
    </row>
    <row r="50" spans="1:16" ht="25.5" x14ac:dyDescent="0.2">
      <c r="A50" s="12" t="s">
        <v>118</v>
      </c>
      <c r="B50" s="12" t="s">
        <v>120</v>
      </c>
      <c r="C50" s="13" t="s">
        <v>119</v>
      </c>
      <c r="D50" s="14" t="s">
        <v>121</v>
      </c>
      <c r="E50" s="15">
        <v>3088200</v>
      </c>
      <c r="F50" s="15">
        <v>3088200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1">
        <f t="shared" si="2"/>
        <v>3088200</v>
      </c>
    </row>
    <row r="51" spans="1:16" ht="25.5" x14ac:dyDescent="0.2">
      <c r="A51" s="12" t="s">
        <v>122</v>
      </c>
      <c r="B51" s="12" t="s">
        <v>124</v>
      </c>
      <c r="C51" s="13" t="s">
        <v>123</v>
      </c>
      <c r="D51" s="14" t="s">
        <v>125</v>
      </c>
      <c r="E51" s="15">
        <v>2664600</v>
      </c>
      <c r="F51" s="15">
        <v>2664600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1">
        <f t="shared" si="2"/>
        <v>2664600</v>
      </c>
    </row>
    <row r="52" spans="1:16" x14ac:dyDescent="0.2">
      <c r="A52" s="12" t="s">
        <v>126</v>
      </c>
      <c r="B52" s="12" t="s">
        <v>128</v>
      </c>
      <c r="C52" s="13" t="s">
        <v>127</v>
      </c>
      <c r="D52" s="14" t="s">
        <v>129</v>
      </c>
      <c r="E52" s="15">
        <v>224300</v>
      </c>
      <c r="F52" s="15">
        <v>224300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1">
        <f t="shared" si="2"/>
        <v>224300</v>
      </c>
    </row>
    <row r="53" spans="1:16" ht="38.25" x14ac:dyDescent="0.2">
      <c r="A53" s="12" t="s">
        <v>130</v>
      </c>
      <c r="B53" s="12" t="s">
        <v>131</v>
      </c>
      <c r="C53" s="13" t="s">
        <v>123</v>
      </c>
      <c r="D53" s="14" t="s">
        <v>132</v>
      </c>
      <c r="E53" s="15">
        <v>866700</v>
      </c>
      <c r="F53" s="15">
        <v>866700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1">
        <f t="shared" si="2"/>
        <v>866700</v>
      </c>
    </row>
    <row r="54" spans="1:16" ht="25.5" x14ac:dyDescent="0.2">
      <c r="A54" s="12" t="s">
        <v>133</v>
      </c>
      <c r="B54" s="12" t="s">
        <v>135</v>
      </c>
      <c r="C54" s="13" t="s">
        <v>134</v>
      </c>
      <c r="D54" s="14" t="s">
        <v>136</v>
      </c>
      <c r="E54" s="15">
        <v>3684000</v>
      </c>
      <c r="F54" s="15">
        <v>3684000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1">
        <f t="shared" si="2"/>
        <v>3684000</v>
      </c>
    </row>
    <row r="55" spans="1:16" ht="25.5" x14ac:dyDescent="0.2">
      <c r="A55" s="12" t="s">
        <v>137</v>
      </c>
      <c r="B55" s="12" t="s">
        <v>138</v>
      </c>
      <c r="C55" s="13" t="s">
        <v>134</v>
      </c>
      <c r="D55" s="14" t="s">
        <v>139</v>
      </c>
      <c r="E55" s="15">
        <v>3000000</v>
      </c>
      <c r="F55" s="15">
        <v>3000000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1">
        <f t="shared" si="2"/>
        <v>3000000</v>
      </c>
    </row>
    <row r="56" spans="1:16" ht="25.5" x14ac:dyDescent="0.2">
      <c r="A56" s="7" t="s">
        <v>140</v>
      </c>
      <c r="B56" s="8"/>
      <c r="C56" s="9"/>
      <c r="D56" s="10" t="s">
        <v>141</v>
      </c>
      <c r="E56" s="11">
        <f>E57</f>
        <v>38830100</v>
      </c>
      <c r="F56" s="11">
        <f t="shared" ref="F56:O56" si="7">F57</f>
        <v>38830100</v>
      </c>
      <c r="G56" s="11">
        <f t="shared" si="7"/>
        <v>25190400</v>
      </c>
      <c r="H56" s="11">
        <f t="shared" si="7"/>
        <v>174800</v>
      </c>
      <c r="I56" s="11">
        <f t="shared" si="7"/>
        <v>0</v>
      </c>
      <c r="J56" s="11">
        <f t="shared" si="7"/>
        <v>0</v>
      </c>
      <c r="K56" s="11">
        <f t="shared" si="7"/>
        <v>0</v>
      </c>
      <c r="L56" s="11">
        <f t="shared" si="7"/>
        <v>0</v>
      </c>
      <c r="M56" s="11">
        <f t="shared" si="7"/>
        <v>0</v>
      </c>
      <c r="N56" s="11">
        <f t="shared" si="7"/>
        <v>0</v>
      </c>
      <c r="O56" s="11">
        <f t="shared" si="7"/>
        <v>0</v>
      </c>
      <c r="P56" s="11">
        <f t="shared" si="2"/>
        <v>38830100</v>
      </c>
    </row>
    <row r="57" spans="1:16" x14ac:dyDescent="0.2">
      <c r="A57" s="7" t="s">
        <v>142</v>
      </c>
      <c r="B57" s="8"/>
      <c r="C57" s="9"/>
      <c r="D57" s="11"/>
      <c r="E57" s="11">
        <f>SUM(E58:E66)</f>
        <v>38830100</v>
      </c>
      <c r="F57" s="11">
        <f t="shared" ref="F57:O57" si="8">SUM(F58:F66)</f>
        <v>38830100</v>
      </c>
      <c r="G57" s="11">
        <f t="shared" si="8"/>
        <v>25190400</v>
      </c>
      <c r="H57" s="11">
        <f t="shared" si="8"/>
        <v>174800</v>
      </c>
      <c r="I57" s="11">
        <f t="shared" si="8"/>
        <v>0</v>
      </c>
      <c r="J57" s="11">
        <f t="shared" si="8"/>
        <v>0</v>
      </c>
      <c r="K57" s="11">
        <f t="shared" si="8"/>
        <v>0</v>
      </c>
      <c r="L57" s="11">
        <f t="shared" si="8"/>
        <v>0</v>
      </c>
      <c r="M57" s="11">
        <f t="shared" si="8"/>
        <v>0</v>
      </c>
      <c r="N57" s="11">
        <f t="shared" si="8"/>
        <v>0</v>
      </c>
      <c r="O57" s="11">
        <f t="shared" si="8"/>
        <v>0</v>
      </c>
      <c r="P57" s="11">
        <f t="shared" si="2"/>
        <v>38830100</v>
      </c>
    </row>
    <row r="58" spans="1:16" ht="38.25" x14ac:dyDescent="0.2">
      <c r="A58" s="12" t="s">
        <v>143</v>
      </c>
      <c r="B58" s="12" t="s">
        <v>21</v>
      </c>
      <c r="C58" s="13" t="s">
        <v>20</v>
      </c>
      <c r="D58" s="14" t="s">
        <v>22</v>
      </c>
      <c r="E58" s="15">
        <v>22329200</v>
      </c>
      <c r="F58" s="15">
        <v>22329200</v>
      </c>
      <c r="G58" s="15">
        <v>17899800</v>
      </c>
      <c r="H58" s="15">
        <v>101500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1">
        <f t="shared" si="2"/>
        <v>22329200</v>
      </c>
    </row>
    <row r="59" spans="1:16" ht="25.5" x14ac:dyDescent="0.2">
      <c r="A59" s="12" t="s">
        <v>144</v>
      </c>
      <c r="B59" s="12" t="s">
        <v>146</v>
      </c>
      <c r="C59" s="13" t="s">
        <v>145</v>
      </c>
      <c r="D59" s="14" t="s">
        <v>147</v>
      </c>
      <c r="E59" s="15">
        <v>148700</v>
      </c>
      <c r="F59" s="15">
        <v>148700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1">
        <f t="shared" si="2"/>
        <v>148700</v>
      </c>
    </row>
    <row r="60" spans="1:16" ht="25.5" x14ac:dyDescent="0.2">
      <c r="A60" s="12" t="s">
        <v>148</v>
      </c>
      <c r="B60" s="12" t="s">
        <v>149</v>
      </c>
      <c r="C60" s="13" t="s">
        <v>88</v>
      </c>
      <c r="D60" s="14" t="s">
        <v>150</v>
      </c>
      <c r="E60" s="15">
        <v>150000</v>
      </c>
      <c r="F60" s="15">
        <v>150000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1">
        <f t="shared" si="2"/>
        <v>150000</v>
      </c>
    </row>
    <row r="61" spans="1:16" ht="38.25" x14ac:dyDescent="0.2">
      <c r="A61" s="12" t="s">
        <v>151</v>
      </c>
      <c r="B61" s="12" t="s">
        <v>152</v>
      </c>
      <c r="C61" s="13" t="s">
        <v>88</v>
      </c>
      <c r="D61" s="14" t="s">
        <v>153</v>
      </c>
      <c r="E61" s="15">
        <v>600000</v>
      </c>
      <c r="F61" s="15">
        <v>600000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1">
        <f t="shared" si="2"/>
        <v>600000</v>
      </c>
    </row>
    <row r="62" spans="1:16" ht="38.25" x14ac:dyDescent="0.2">
      <c r="A62" s="12" t="s">
        <v>154</v>
      </c>
      <c r="B62" s="12" t="s">
        <v>155</v>
      </c>
      <c r="C62" s="13" t="s">
        <v>88</v>
      </c>
      <c r="D62" s="14" t="s">
        <v>156</v>
      </c>
      <c r="E62" s="15">
        <v>400000</v>
      </c>
      <c r="F62" s="15">
        <v>400000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1">
        <f t="shared" si="2"/>
        <v>400000</v>
      </c>
    </row>
    <row r="63" spans="1:16" ht="51" x14ac:dyDescent="0.2">
      <c r="A63" s="12" t="s">
        <v>157</v>
      </c>
      <c r="B63" s="12" t="s">
        <v>159</v>
      </c>
      <c r="C63" s="13" t="s">
        <v>158</v>
      </c>
      <c r="D63" s="14" t="s">
        <v>160</v>
      </c>
      <c r="E63" s="15">
        <v>9260700</v>
      </c>
      <c r="F63" s="15">
        <v>9260700</v>
      </c>
      <c r="G63" s="15">
        <v>7290600</v>
      </c>
      <c r="H63" s="15">
        <v>73300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1">
        <f t="shared" si="2"/>
        <v>9260700</v>
      </c>
    </row>
    <row r="64" spans="1:16" ht="76.5" x14ac:dyDescent="0.2">
      <c r="A64" s="12" t="s">
        <v>161</v>
      </c>
      <c r="B64" s="12" t="s">
        <v>162</v>
      </c>
      <c r="C64" s="13" t="s">
        <v>73</v>
      </c>
      <c r="D64" s="14" t="s">
        <v>163</v>
      </c>
      <c r="E64" s="15">
        <v>230000</v>
      </c>
      <c r="F64" s="15">
        <v>230000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1">
        <f t="shared" si="2"/>
        <v>230000</v>
      </c>
    </row>
    <row r="65" spans="1:16" ht="63.75" x14ac:dyDescent="0.2">
      <c r="A65" s="12" t="s">
        <v>164</v>
      </c>
      <c r="B65" s="12" t="s">
        <v>166</v>
      </c>
      <c r="C65" s="13" t="s">
        <v>165</v>
      </c>
      <c r="D65" s="14" t="s">
        <v>167</v>
      </c>
      <c r="E65" s="15">
        <v>418600</v>
      </c>
      <c r="F65" s="15">
        <v>418600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1">
        <f t="shared" si="2"/>
        <v>418600</v>
      </c>
    </row>
    <row r="66" spans="1:16" ht="25.5" x14ac:dyDescent="0.2">
      <c r="A66" s="12" t="s">
        <v>168</v>
      </c>
      <c r="B66" s="12" t="s">
        <v>170</v>
      </c>
      <c r="C66" s="13" t="s">
        <v>169</v>
      </c>
      <c r="D66" s="14" t="s">
        <v>171</v>
      </c>
      <c r="E66" s="15">
        <v>5292900</v>
      </c>
      <c r="F66" s="15">
        <v>5292900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1">
        <f t="shared" si="2"/>
        <v>5292900</v>
      </c>
    </row>
    <row r="67" spans="1:16" ht="25.5" x14ac:dyDescent="0.2">
      <c r="A67" s="7" t="s">
        <v>172</v>
      </c>
      <c r="B67" s="8"/>
      <c r="C67" s="9"/>
      <c r="D67" s="10" t="s">
        <v>173</v>
      </c>
      <c r="E67" s="11">
        <f>E68</f>
        <v>86952400</v>
      </c>
      <c r="F67" s="11">
        <f t="shared" ref="F67:O67" si="9">F68</f>
        <v>86952400</v>
      </c>
      <c r="G67" s="11">
        <f t="shared" si="9"/>
        <v>58073600</v>
      </c>
      <c r="H67" s="11">
        <f t="shared" si="9"/>
        <v>7470600</v>
      </c>
      <c r="I67" s="11">
        <f t="shared" si="9"/>
        <v>0</v>
      </c>
      <c r="J67" s="11">
        <f t="shared" si="9"/>
        <v>2425000</v>
      </c>
      <c r="K67" s="11">
        <f t="shared" si="9"/>
        <v>0</v>
      </c>
      <c r="L67" s="11">
        <f t="shared" si="9"/>
        <v>2111000</v>
      </c>
      <c r="M67" s="11">
        <f t="shared" si="9"/>
        <v>994300</v>
      </c>
      <c r="N67" s="11">
        <f t="shared" si="9"/>
        <v>134700</v>
      </c>
      <c r="O67" s="11">
        <f t="shared" si="9"/>
        <v>314000</v>
      </c>
      <c r="P67" s="11">
        <f t="shared" si="2"/>
        <v>89377400</v>
      </c>
    </row>
    <row r="68" spans="1:16" x14ac:dyDescent="0.2">
      <c r="A68" s="7" t="s">
        <v>174</v>
      </c>
      <c r="B68" s="8"/>
      <c r="C68" s="9"/>
      <c r="D68" s="11"/>
      <c r="E68" s="11">
        <f>SUM(E69:E76)</f>
        <v>86952400</v>
      </c>
      <c r="F68" s="11">
        <f t="shared" ref="F68:O68" si="10">SUM(F69:F76)</f>
        <v>86952400</v>
      </c>
      <c r="G68" s="11">
        <f t="shared" si="10"/>
        <v>58073600</v>
      </c>
      <c r="H68" s="11">
        <f t="shared" si="10"/>
        <v>7470600</v>
      </c>
      <c r="I68" s="11">
        <f t="shared" si="10"/>
        <v>0</v>
      </c>
      <c r="J68" s="11">
        <f t="shared" si="10"/>
        <v>2425000</v>
      </c>
      <c r="K68" s="11">
        <f t="shared" si="10"/>
        <v>0</v>
      </c>
      <c r="L68" s="11">
        <f t="shared" si="10"/>
        <v>2111000</v>
      </c>
      <c r="M68" s="11">
        <f t="shared" si="10"/>
        <v>994300</v>
      </c>
      <c r="N68" s="11">
        <f t="shared" si="10"/>
        <v>134700</v>
      </c>
      <c r="O68" s="11">
        <f t="shared" si="10"/>
        <v>314000</v>
      </c>
      <c r="P68" s="11">
        <f t="shared" si="2"/>
        <v>89377400</v>
      </c>
    </row>
    <row r="69" spans="1:16" ht="38.25" x14ac:dyDescent="0.2">
      <c r="A69" s="12" t="s">
        <v>175</v>
      </c>
      <c r="B69" s="12" t="s">
        <v>21</v>
      </c>
      <c r="C69" s="13" t="s">
        <v>20</v>
      </c>
      <c r="D69" s="14" t="s">
        <v>22</v>
      </c>
      <c r="E69" s="15">
        <v>4231600</v>
      </c>
      <c r="F69" s="15">
        <v>4231600</v>
      </c>
      <c r="G69" s="15">
        <v>3380600</v>
      </c>
      <c r="H69" s="15">
        <v>10900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1">
        <f t="shared" si="2"/>
        <v>4231600</v>
      </c>
    </row>
    <row r="70" spans="1:16" ht="25.5" x14ac:dyDescent="0.2">
      <c r="A70" s="12" t="s">
        <v>176</v>
      </c>
      <c r="B70" s="12" t="s">
        <v>177</v>
      </c>
      <c r="C70" s="13" t="s">
        <v>87</v>
      </c>
      <c r="D70" s="14" t="s">
        <v>178</v>
      </c>
      <c r="E70" s="15">
        <v>39368700</v>
      </c>
      <c r="F70" s="15">
        <v>39368700</v>
      </c>
      <c r="G70" s="15">
        <v>30710000</v>
      </c>
      <c r="H70" s="15">
        <v>1622500</v>
      </c>
      <c r="I70" s="15">
        <v>0</v>
      </c>
      <c r="J70" s="15">
        <v>2048500</v>
      </c>
      <c r="K70" s="15">
        <v>0</v>
      </c>
      <c r="L70" s="15">
        <v>1809500</v>
      </c>
      <c r="M70" s="15">
        <v>994300</v>
      </c>
      <c r="N70" s="15">
        <v>71900</v>
      </c>
      <c r="O70" s="15">
        <v>239000</v>
      </c>
      <c r="P70" s="11">
        <f t="shared" si="2"/>
        <v>41417200</v>
      </c>
    </row>
    <row r="71" spans="1:16" ht="38.25" x14ac:dyDescent="0.2">
      <c r="A71" s="12" t="s">
        <v>179</v>
      </c>
      <c r="B71" s="12" t="s">
        <v>181</v>
      </c>
      <c r="C71" s="13" t="s">
        <v>180</v>
      </c>
      <c r="D71" s="14" t="s">
        <v>182</v>
      </c>
      <c r="E71" s="15">
        <v>5100000</v>
      </c>
      <c r="F71" s="15">
        <v>5100000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1">
        <f t="shared" si="2"/>
        <v>5100000</v>
      </c>
    </row>
    <row r="72" spans="1:16" x14ac:dyDescent="0.2">
      <c r="A72" s="12" t="s">
        <v>183</v>
      </c>
      <c r="B72" s="12" t="s">
        <v>185</v>
      </c>
      <c r="C72" s="13" t="s">
        <v>184</v>
      </c>
      <c r="D72" s="14" t="s">
        <v>186</v>
      </c>
      <c r="E72" s="15">
        <v>12739200</v>
      </c>
      <c r="F72" s="15">
        <v>12739200</v>
      </c>
      <c r="G72" s="15">
        <v>8960000</v>
      </c>
      <c r="H72" s="15">
        <v>1620000</v>
      </c>
      <c r="I72" s="15">
        <v>0</v>
      </c>
      <c r="J72" s="15">
        <v>26000</v>
      </c>
      <c r="K72" s="15">
        <v>0</v>
      </c>
      <c r="L72" s="15">
        <v>26000</v>
      </c>
      <c r="M72" s="15">
        <v>0</v>
      </c>
      <c r="N72" s="15">
        <v>4000</v>
      </c>
      <c r="O72" s="15">
        <v>0</v>
      </c>
      <c r="P72" s="11">
        <f t="shared" si="2"/>
        <v>12765200</v>
      </c>
    </row>
    <row r="73" spans="1:16" x14ac:dyDescent="0.2">
      <c r="A73" s="12" t="s">
        <v>187</v>
      </c>
      <c r="B73" s="12" t="s">
        <v>188</v>
      </c>
      <c r="C73" s="13" t="s">
        <v>184</v>
      </c>
      <c r="D73" s="14" t="s">
        <v>189</v>
      </c>
      <c r="E73" s="15">
        <v>6690200</v>
      </c>
      <c r="F73" s="15">
        <v>6690200</v>
      </c>
      <c r="G73" s="15">
        <v>3900000</v>
      </c>
      <c r="H73" s="15">
        <v>1722900</v>
      </c>
      <c r="I73" s="15">
        <v>0</v>
      </c>
      <c r="J73" s="15">
        <v>245000</v>
      </c>
      <c r="K73" s="15">
        <v>0</v>
      </c>
      <c r="L73" s="15">
        <v>170000</v>
      </c>
      <c r="M73" s="15">
        <v>0</v>
      </c>
      <c r="N73" s="15">
        <v>13000</v>
      </c>
      <c r="O73" s="15">
        <v>75000</v>
      </c>
      <c r="P73" s="11">
        <f t="shared" si="2"/>
        <v>6935200</v>
      </c>
    </row>
    <row r="74" spans="1:16" ht="38.25" x14ac:dyDescent="0.2">
      <c r="A74" s="12" t="s">
        <v>190</v>
      </c>
      <c r="B74" s="12" t="s">
        <v>192</v>
      </c>
      <c r="C74" s="13" t="s">
        <v>191</v>
      </c>
      <c r="D74" s="14" t="s">
        <v>193</v>
      </c>
      <c r="E74" s="15">
        <v>14391300</v>
      </c>
      <c r="F74" s="15">
        <v>14391300</v>
      </c>
      <c r="G74" s="15">
        <v>9000000</v>
      </c>
      <c r="H74" s="15">
        <v>2476200</v>
      </c>
      <c r="I74" s="15">
        <v>0</v>
      </c>
      <c r="J74" s="15">
        <v>105500</v>
      </c>
      <c r="K74" s="15">
        <v>0</v>
      </c>
      <c r="L74" s="15">
        <v>105500</v>
      </c>
      <c r="M74" s="15">
        <v>0</v>
      </c>
      <c r="N74" s="15">
        <v>45800</v>
      </c>
      <c r="O74" s="15">
        <v>0</v>
      </c>
      <c r="P74" s="11">
        <f t="shared" si="2"/>
        <v>14496800</v>
      </c>
    </row>
    <row r="75" spans="1:16" ht="25.5" x14ac:dyDescent="0.2">
      <c r="A75" s="12" t="s">
        <v>194</v>
      </c>
      <c r="B75" s="12" t="s">
        <v>196</v>
      </c>
      <c r="C75" s="13" t="s">
        <v>195</v>
      </c>
      <c r="D75" s="14" t="s">
        <v>197</v>
      </c>
      <c r="E75" s="15">
        <v>2784400</v>
      </c>
      <c r="F75" s="15">
        <v>2784400</v>
      </c>
      <c r="G75" s="15">
        <v>2123000</v>
      </c>
      <c r="H75" s="15">
        <v>18100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1">
        <f t="shared" si="2"/>
        <v>2784400</v>
      </c>
    </row>
    <row r="76" spans="1:16" x14ac:dyDescent="0.2">
      <c r="A76" s="12" t="s">
        <v>198</v>
      </c>
      <c r="B76" s="12" t="s">
        <v>199</v>
      </c>
      <c r="C76" s="13" t="s">
        <v>195</v>
      </c>
      <c r="D76" s="14" t="s">
        <v>200</v>
      </c>
      <c r="E76" s="15">
        <v>1647000</v>
      </c>
      <c r="F76" s="15">
        <v>1647000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1">
        <f t="shared" si="2"/>
        <v>1647000</v>
      </c>
    </row>
    <row r="77" spans="1:16" ht="25.5" x14ac:dyDescent="0.2">
      <c r="A77" s="7" t="s">
        <v>201</v>
      </c>
      <c r="B77" s="8"/>
      <c r="C77" s="9"/>
      <c r="D77" s="10" t="s">
        <v>202</v>
      </c>
      <c r="E77" s="11">
        <f>E78</f>
        <v>69852400</v>
      </c>
      <c r="F77" s="11">
        <f t="shared" ref="F77:O77" si="11">F78</f>
        <v>69852400</v>
      </c>
      <c r="G77" s="11">
        <f t="shared" si="11"/>
        <v>7713200</v>
      </c>
      <c r="H77" s="11">
        <f t="shared" si="11"/>
        <v>6073800</v>
      </c>
      <c r="I77" s="11">
        <f t="shared" si="11"/>
        <v>0</v>
      </c>
      <c r="J77" s="11">
        <f t="shared" si="11"/>
        <v>8009000</v>
      </c>
      <c r="K77" s="11">
        <f t="shared" si="11"/>
        <v>7700000</v>
      </c>
      <c r="L77" s="11">
        <f t="shared" si="11"/>
        <v>309000</v>
      </c>
      <c r="M77" s="11">
        <f t="shared" si="11"/>
        <v>0</v>
      </c>
      <c r="N77" s="11">
        <f t="shared" si="11"/>
        <v>0</v>
      </c>
      <c r="O77" s="11">
        <f t="shared" si="11"/>
        <v>7700000</v>
      </c>
      <c r="P77" s="11">
        <f t="shared" si="2"/>
        <v>77861400</v>
      </c>
    </row>
    <row r="78" spans="1:16" x14ac:dyDescent="0.2">
      <c r="A78" s="7" t="s">
        <v>203</v>
      </c>
      <c r="B78" s="8"/>
      <c r="C78" s="9"/>
      <c r="D78" s="11"/>
      <c r="E78" s="11">
        <f>SUM(E79:E89)</f>
        <v>69852400</v>
      </c>
      <c r="F78" s="11">
        <f t="shared" ref="F78:O78" si="12">SUM(F79:F89)</f>
        <v>69852400</v>
      </c>
      <c r="G78" s="11">
        <f t="shared" si="12"/>
        <v>7713200</v>
      </c>
      <c r="H78" s="11">
        <f t="shared" si="12"/>
        <v>6073800</v>
      </c>
      <c r="I78" s="11">
        <f t="shared" si="12"/>
        <v>0</v>
      </c>
      <c r="J78" s="11">
        <f t="shared" si="12"/>
        <v>8009000</v>
      </c>
      <c r="K78" s="11">
        <f t="shared" si="12"/>
        <v>7700000</v>
      </c>
      <c r="L78" s="11">
        <f t="shared" si="12"/>
        <v>309000</v>
      </c>
      <c r="M78" s="11">
        <f t="shared" si="12"/>
        <v>0</v>
      </c>
      <c r="N78" s="11">
        <f t="shared" si="12"/>
        <v>0</v>
      </c>
      <c r="O78" s="11">
        <f t="shared" si="12"/>
        <v>7700000</v>
      </c>
      <c r="P78" s="11">
        <f t="shared" si="2"/>
        <v>77861400</v>
      </c>
    </row>
    <row r="79" spans="1:16" ht="38.25" x14ac:dyDescent="0.2">
      <c r="A79" s="12" t="s">
        <v>204</v>
      </c>
      <c r="B79" s="12" t="s">
        <v>21</v>
      </c>
      <c r="C79" s="13" t="s">
        <v>20</v>
      </c>
      <c r="D79" s="14" t="s">
        <v>22</v>
      </c>
      <c r="E79" s="15">
        <v>10802800</v>
      </c>
      <c r="F79" s="15">
        <v>10802800</v>
      </c>
      <c r="G79" s="15">
        <v>7713200</v>
      </c>
      <c r="H79" s="15">
        <v>173800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1">
        <f t="shared" ref="P79:P100" si="13">E79+J79</f>
        <v>10802800</v>
      </c>
    </row>
    <row r="80" spans="1:16" ht="25.5" x14ac:dyDescent="0.2">
      <c r="A80" s="12" t="s">
        <v>205</v>
      </c>
      <c r="B80" s="12" t="s">
        <v>207</v>
      </c>
      <c r="C80" s="13" t="s">
        <v>206</v>
      </c>
      <c r="D80" s="14" t="s">
        <v>208</v>
      </c>
      <c r="E80" s="15">
        <v>150000</v>
      </c>
      <c r="F80" s="15">
        <v>150000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1">
        <f t="shared" si="13"/>
        <v>150000</v>
      </c>
    </row>
    <row r="81" spans="1:16" x14ac:dyDescent="0.2">
      <c r="A81" s="12" t="s">
        <v>209</v>
      </c>
      <c r="B81" s="12" t="s">
        <v>211</v>
      </c>
      <c r="C81" s="13" t="s">
        <v>210</v>
      </c>
      <c r="D81" s="14" t="s">
        <v>212</v>
      </c>
      <c r="E81" s="15">
        <v>38780000</v>
      </c>
      <c r="F81" s="15">
        <v>38780000</v>
      </c>
      <c r="G81" s="15">
        <v>0</v>
      </c>
      <c r="H81" s="15">
        <v>5900000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1">
        <f t="shared" si="13"/>
        <v>38780000</v>
      </c>
    </row>
    <row r="82" spans="1:16" ht="25.5" x14ac:dyDescent="0.2">
      <c r="A82" s="12" t="s">
        <v>213</v>
      </c>
      <c r="B82" s="12" t="s">
        <v>215</v>
      </c>
      <c r="C82" s="13" t="s">
        <v>214</v>
      </c>
      <c r="D82" s="14" t="s">
        <v>216</v>
      </c>
      <c r="E82" s="15">
        <v>550000</v>
      </c>
      <c r="F82" s="15">
        <v>550000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1">
        <f t="shared" si="13"/>
        <v>550000</v>
      </c>
    </row>
    <row r="83" spans="1:16" x14ac:dyDescent="0.2">
      <c r="A83" s="12" t="s">
        <v>217</v>
      </c>
      <c r="B83" s="12" t="s">
        <v>219</v>
      </c>
      <c r="C83" s="13" t="s">
        <v>218</v>
      </c>
      <c r="D83" s="14" t="s">
        <v>220</v>
      </c>
      <c r="E83" s="15">
        <v>100000</v>
      </c>
      <c r="F83" s="15">
        <v>100000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1">
        <f t="shared" si="13"/>
        <v>100000</v>
      </c>
    </row>
    <row r="84" spans="1:16" ht="25.5" x14ac:dyDescent="0.2">
      <c r="A84" s="12" t="s">
        <v>221</v>
      </c>
      <c r="B84" s="12" t="s">
        <v>223</v>
      </c>
      <c r="C84" s="13" t="s">
        <v>222</v>
      </c>
      <c r="D84" s="14" t="s">
        <v>224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1550000</v>
      </c>
      <c r="K84" s="15">
        <v>1550000</v>
      </c>
      <c r="L84" s="15">
        <v>0</v>
      </c>
      <c r="M84" s="15">
        <v>0</v>
      </c>
      <c r="N84" s="15">
        <v>0</v>
      </c>
      <c r="O84" s="15">
        <v>1550000</v>
      </c>
      <c r="P84" s="11">
        <f t="shared" si="13"/>
        <v>1550000</v>
      </c>
    </row>
    <row r="85" spans="1:16" ht="38.25" x14ac:dyDescent="0.2">
      <c r="A85" s="12" t="s">
        <v>225</v>
      </c>
      <c r="B85" s="12" t="s">
        <v>227</v>
      </c>
      <c r="C85" s="13" t="s">
        <v>226</v>
      </c>
      <c r="D85" s="14" t="s">
        <v>228</v>
      </c>
      <c r="E85" s="15">
        <v>16269600</v>
      </c>
      <c r="F85" s="15">
        <v>16269600</v>
      </c>
      <c r="G85" s="15">
        <v>0</v>
      </c>
      <c r="H85" s="15">
        <v>0</v>
      </c>
      <c r="I85" s="15">
        <v>0</v>
      </c>
      <c r="J85" s="15">
        <v>6150000</v>
      </c>
      <c r="K85" s="15">
        <v>6150000</v>
      </c>
      <c r="L85" s="15">
        <v>0</v>
      </c>
      <c r="M85" s="15">
        <v>0</v>
      </c>
      <c r="N85" s="15">
        <v>0</v>
      </c>
      <c r="O85" s="15">
        <v>6150000</v>
      </c>
      <c r="P85" s="11">
        <f t="shared" si="13"/>
        <v>22419600</v>
      </c>
    </row>
    <row r="86" spans="1:16" x14ac:dyDescent="0.2">
      <c r="A86" s="12" t="s">
        <v>229</v>
      </c>
      <c r="B86" s="12" t="s">
        <v>230</v>
      </c>
      <c r="C86" s="13" t="s">
        <v>58</v>
      </c>
      <c r="D86" s="14" t="s">
        <v>231</v>
      </c>
      <c r="E86" s="15">
        <v>500000</v>
      </c>
      <c r="F86" s="15">
        <v>500000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1">
        <f t="shared" si="13"/>
        <v>500000</v>
      </c>
    </row>
    <row r="87" spans="1:16" ht="38.25" x14ac:dyDescent="0.2">
      <c r="A87" s="12" t="s">
        <v>232</v>
      </c>
      <c r="B87" s="12" t="s">
        <v>234</v>
      </c>
      <c r="C87" s="13" t="s">
        <v>233</v>
      </c>
      <c r="D87" s="14" t="s">
        <v>235</v>
      </c>
      <c r="E87" s="15">
        <v>500000</v>
      </c>
      <c r="F87" s="15">
        <v>500000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1">
        <f t="shared" si="13"/>
        <v>500000</v>
      </c>
    </row>
    <row r="88" spans="1:16" ht="25.5" x14ac:dyDescent="0.2">
      <c r="A88" s="12" t="s">
        <v>236</v>
      </c>
      <c r="B88" s="12" t="s">
        <v>238</v>
      </c>
      <c r="C88" s="13" t="s">
        <v>237</v>
      </c>
      <c r="D88" s="14" t="s">
        <v>239</v>
      </c>
      <c r="E88" s="15">
        <v>2200000</v>
      </c>
      <c r="F88" s="15">
        <v>2200000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1">
        <f t="shared" si="13"/>
        <v>2200000</v>
      </c>
    </row>
    <row r="89" spans="1:16" ht="25.5" x14ac:dyDescent="0.2">
      <c r="A89" s="12" t="s">
        <v>240</v>
      </c>
      <c r="B89" s="12" t="s">
        <v>242</v>
      </c>
      <c r="C89" s="13" t="s">
        <v>241</v>
      </c>
      <c r="D89" s="14" t="s">
        <v>243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309000</v>
      </c>
      <c r="K89" s="15">
        <v>0</v>
      </c>
      <c r="L89" s="15">
        <v>309000</v>
      </c>
      <c r="M89" s="15">
        <v>0</v>
      </c>
      <c r="N89" s="15">
        <v>0</v>
      </c>
      <c r="O89" s="15">
        <v>0</v>
      </c>
      <c r="P89" s="11">
        <f t="shared" si="13"/>
        <v>309000</v>
      </c>
    </row>
    <row r="90" spans="1:16" ht="25.5" x14ac:dyDescent="0.2">
      <c r="A90" s="7" t="s">
        <v>244</v>
      </c>
      <c r="B90" s="8"/>
      <c r="C90" s="9"/>
      <c r="D90" s="10" t="s">
        <v>263</v>
      </c>
      <c r="E90" s="11">
        <f>E91</f>
        <v>6025900</v>
      </c>
      <c r="F90" s="11">
        <f t="shared" ref="F90:O90" si="14">F91</f>
        <v>6025900</v>
      </c>
      <c r="G90" s="11">
        <f t="shared" si="14"/>
        <v>4376100</v>
      </c>
      <c r="H90" s="11">
        <f t="shared" si="14"/>
        <v>182000</v>
      </c>
      <c r="I90" s="11">
        <f t="shared" si="14"/>
        <v>0</v>
      </c>
      <c r="J90" s="11">
        <f t="shared" si="14"/>
        <v>0</v>
      </c>
      <c r="K90" s="11">
        <f t="shared" si="14"/>
        <v>0</v>
      </c>
      <c r="L90" s="11">
        <f t="shared" si="14"/>
        <v>0</v>
      </c>
      <c r="M90" s="11">
        <f t="shared" si="14"/>
        <v>0</v>
      </c>
      <c r="N90" s="11">
        <f t="shared" si="14"/>
        <v>0</v>
      </c>
      <c r="O90" s="11">
        <f t="shared" si="14"/>
        <v>0</v>
      </c>
      <c r="P90" s="11">
        <f t="shared" si="13"/>
        <v>6025900</v>
      </c>
    </row>
    <row r="91" spans="1:16" x14ac:dyDescent="0.2">
      <c r="A91" s="7" t="s">
        <v>246</v>
      </c>
      <c r="B91" s="8"/>
      <c r="C91" s="9"/>
      <c r="D91" s="10" t="s">
        <v>245</v>
      </c>
      <c r="E91" s="11">
        <f>SUM(E92:E94)</f>
        <v>6025900</v>
      </c>
      <c r="F91" s="11">
        <f t="shared" ref="F91:O91" si="15">SUM(F92:F94)</f>
        <v>6025900</v>
      </c>
      <c r="G91" s="11">
        <f t="shared" si="15"/>
        <v>4376100</v>
      </c>
      <c r="H91" s="11">
        <f t="shared" si="15"/>
        <v>182000</v>
      </c>
      <c r="I91" s="11">
        <f t="shared" si="15"/>
        <v>0</v>
      </c>
      <c r="J91" s="11">
        <f t="shared" si="15"/>
        <v>0</v>
      </c>
      <c r="K91" s="11">
        <f t="shared" si="15"/>
        <v>0</v>
      </c>
      <c r="L91" s="11">
        <f t="shared" si="15"/>
        <v>0</v>
      </c>
      <c r="M91" s="11">
        <f t="shared" si="15"/>
        <v>0</v>
      </c>
      <c r="N91" s="11">
        <f t="shared" si="15"/>
        <v>0</v>
      </c>
      <c r="O91" s="11">
        <f t="shared" si="15"/>
        <v>0</v>
      </c>
      <c r="P91" s="11">
        <f t="shared" si="13"/>
        <v>6025900</v>
      </c>
    </row>
    <row r="92" spans="1:16" ht="38.25" x14ac:dyDescent="0.2">
      <c r="A92" s="12" t="s">
        <v>247</v>
      </c>
      <c r="B92" s="12" t="s">
        <v>21</v>
      </c>
      <c r="C92" s="13" t="s">
        <v>20</v>
      </c>
      <c r="D92" s="14" t="s">
        <v>22</v>
      </c>
      <c r="E92" s="15">
        <v>5927900</v>
      </c>
      <c r="F92" s="15">
        <v>5927900</v>
      </c>
      <c r="G92" s="15">
        <v>4376100</v>
      </c>
      <c r="H92" s="15">
        <v>182000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1">
        <f t="shared" si="13"/>
        <v>5927900</v>
      </c>
    </row>
    <row r="93" spans="1:16" x14ac:dyDescent="0.2">
      <c r="A93" s="12" t="s">
        <v>248</v>
      </c>
      <c r="B93" s="12" t="s">
        <v>219</v>
      </c>
      <c r="C93" s="13" t="s">
        <v>218</v>
      </c>
      <c r="D93" s="14" t="s">
        <v>220</v>
      </c>
      <c r="E93" s="15">
        <v>49000</v>
      </c>
      <c r="F93" s="15">
        <v>49000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1">
        <f t="shared" si="13"/>
        <v>49000</v>
      </c>
    </row>
    <row r="94" spans="1:16" ht="25.5" x14ac:dyDescent="0.2">
      <c r="A94" s="12" t="s">
        <v>249</v>
      </c>
      <c r="B94" s="12" t="s">
        <v>65</v>
      </c>
      <c r="C94" s="13" t="s">
        <v>54</v>
      </c>
      <c r="D94" s="14" t="s">
        <v>66</v>
      </c>
      <c r="E94" s="15">
        <v>49000</v>
      </c>
      <c r="F94" s="15">
        <v>49000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1">
        <f t="shared" si="13"/>
        <v>49000</v>
      </c>
    </row>
    <row r="95" spans="1:16" ht="25.5" x14ac:dyDescent="0.2">
      <c r="A95" s="7" t="s">
        <v>250</v>
      </c>
      <c r="B95" s="8"/>
      <c r="C95" s="9"/>
      <c r="D95" s="10" t="s">
        <v>251</v>
      </c>
      <c r="E95" s="11">
        <f>E96</f>
        <v>27100000</v>
      </c>
      <c r="F95" s="11">
        <f t="shared" ref="F95:O95" si="16">F96</f>
        <v>24500000</v>
      </c>
      <c r="G95" s="11">
        <f t="shared" si="16"/>
        <v>5970500</v>
      </c>
      <c r="H95" s="11">
        <f t="shared" si="16"/>
        <v>0</v>
      </c>
      <c r="I95" s="11">
        <f t="shared" si="16"/>
        <v>0</v>
      </c>
      <c r="J95" s="11">
        <f t="shared" si="16"/>
        <v>6500000</v>
      </c>
      <c r="K95" s="11">
        <f t="shared" si="16"/>
        <v>6500000</v>
      </c>
      <c r="L95" s="11">
        <f t="shared" si="16"/>
        <v>0</v>
      </c>
      <c r="M95" s="11">
        <f t="shared" si="16"/>
        <v>0</v>
      </c>
      <c r="N95" s="11">
        <f t="shared" si="16"/>
        <v>0</v>
      </c>
      <c r="O95" s="11">
        <f t="shared" si="16"/>
        <v>6500000</v>
      </c>
      <c r="P95" s="11">
        <f t="shared" si="13"/>
        <v>33600000</v>
      </c>
    </row>
    <row r="96" spans="1:16" x14ac:dyDescent="0.2">
      <c r="A96" s="7" t="s">
        <v>252</v>
      </c>
      <c r="B96" s="8"/>
      <c r="C96" s="9"/>
      <c r="D96" s="11"/>
      <c r="E96" s="11">
        <f>SUM(E97:E99)</f>
        <v>27100000</v>
      </c>
      <c r="F96" s="11">
        <f t="shared" ref="F96:O96" si="17">SUM(F97:F99)</f>
        <v>24500000</v>
      </c>
      <c r="G96" s="11">
        <f t="shared" si="17"/>
        <v>5970500</v>
      </c>
      <c r="H96" s="11">
        <f t="shared" si="17"/>
        <v>0</v>
      </c>
      <c r="I96" s="11">
        <f t="shared" si="17"/>
        <v>0</v>
      </c>
      <c r="J96" s="11">
        <f t="shared" si="17"/>
        <v>6500000</v>
      </c>
      <c r="K96" s="11">
        <f t="shared" si="17"/>
        <v>6500000</v>
      </c>
      <c r="L96" s="11">
        <f t="shared" si="17"/>
        <v>0</v>
      </c>
      <c r="M96" s="11">
        <f t="shared" si="17"/>
        <v>0</v>
      </c>
      <c r="N96" s="11">
        <f t="shared" si="17"/>
        <v>0</v>
      </c>
      <c r="O96" s="11">
        <f t="shared" si="17"/>
        <v>6500000</v>
      </c>
      <c r="P96" s="11">
        <f t="shared" si="13"/>
        <v>33600000</v>
      </c>
    </row>
    <row r="97" spans="1:18" ht="38.25" x14ac:dyDescent="0.2">
      <c r="A97" s="12" t="s">
        <v>253</v>
      </c>
      <c r="B97" s="12" t="s">
        <v>21</v>
      </c>
      <c r="C97" s="13" t="s">
        <v>20</v>
      </c>
      <c r="D97" s="14" t="s">
        <v>22</v>
      </c>
      <c r="E97" s="15">
        <v>7500000</v>
      </c>
      <c r="F97" s="15">
        <v>7500000</v>
      </c>
      <c r="G97" s="15">
        <v>5970500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1">
        <f t="shared" si="13"/>
        <v>7500000</v>
      </c>
    </row>
    <row r="98" spans="1:18" ht="25.5" x14ac:dyDescent="0.2">
      <c r="A98" s="12" t="s">
        <v>254</v>
      </c>
      <c r="B98" s="12" t="s">
        <v>55</v>
      </c>
      <c r="C98" s="13" t="s">
        <v>54</v>
      </c>
      <c r="D98" s="14" t="s">
        <v>56</v>
      </c>
      <c r="E98" s="15">
        <v>17000000</v>
      </c>
      <c r="F98" s="15">
        <v>17000000</v>
      </c>
      <c r="G98" s="15">
        <v>0</v>
      </c>
      <c r="H98" s="15">
        <v>0</v>
      </c>
      <c r="I98" s="15">
        <v>0</v>
      </c>
      <c r="J98" s="15">
        <v>6500000</v>
      </c>
      <c r="K98" s="15">
        <v>6500000</v>
      </c>
      <c r="L98" s="15">
        <v>0</v>
      </c>
      <c r="M98" s="15">
        <v>0</v>
      </c>
      <c r="N98" s="15">
        <v>0</v>
      </c>
      <c r="O98" s="15">
        <v>6500000</v>
      </c>
      <c r="P98" s="11">
        <f t="shared" si="13"/>
        <v>23500000</v>
      </c>
    </row>
    <row r="99" spans="1:18" x14ac:dyDescent="0.2">
      <c r="A99" s="12" t="s">
        <v>255</v>
      </c>
      <c r="B99" s="12" t="s">
        <v>256</v>
      </c>
      <c r="C99" s="13" t="s">
        <v>24</v>
      </c>
      <c r="D99" s="14" t="s">
        <v>257</v>
      </c>
      <c r="E99" s="15">
        <v>2600000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1">
        <f t="shared" si="13"/>
        <v>2600000</v>
      </c>
    </row>
    <row r="100" spans="1:18" x14ac:dyDescent="0.2">
      <c r="A100" s="8" t="s">
        <v>258</v>
      </c>
      <c r="B100" s="8" t="s">
        <v>258</v>
      </c>
      <c r="C100" s="9" t="s">
        <v>258</v>
      </c>
      <c r="D100" s="11" t="s">
        <v>259</v>
      </c>
      <c r="E100" s="11">
        <f>E14+E30+E46+E56+E67+E77+E90+E95</f>
        <v>892529700</v>
      </c>
      <c r="F100" s="11">
        <f t="shared" ref="F100:O100" si="18">F14+F30+F46+F56+F67+F77+F90+F95</f>
        <v>889929700</v>
      </c>
      <c r="G100" s="11">
        <f t="shared" si="18"/>
        <v>530767900</v>
      </c>
      <c r="H100" s="11">
        <f t="shared" si="18"/>
        <v>81513500</v>
      </c>
      <c r="I100" s="11">
        <f t="shared" si="18"/>
        <v>0</v>
      </c>
      <c r="J100" s="11">
        <f t="shared" si="18"/>
        <v>32236500</v>
      </c>
      <c r="K100" s="11">
        <f t="shared" si="18"/>
        <v>14200000</v>
      </c>
      <c r="L100" s="11">
        <f t="shared" si="18"/>
        <v>17722500</v>
      </c>
      <c r="M100" s="11">
        <f t="shared" si="18"/>
        <v>1600600</v>
      </c>
      <c r="N100" s="11">
        <f t="shared" si="18"/>
        <v>347600</v>
      </c>
      <c r="O100" s="11">
        <f t="shared" si="18"/>
        <v>14514000</v>
      </c>
      <c r="P100" s="11">
        <f t="shared" si="13"/>
        <v>924766200</v>
      </c>
    </row>
    <row r="103" spans="1:18" x14ac:dyDescent="0.2">
      <c r="B103" s="16"/>
      <c r="I103" s="16"/>
    </row>
    <row r="105" spans="1:18" ht="34.5" customHeight="1" x14ac:dyDescent="0.2">
      <c r="B105" s="24" t="s">
        <v>266</v>
      </c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8" x14ac:dyDescent="0.2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17"/>
      <c r="M106" s="17"/>
      <c r="N106" s="17"/>
      <c r="O106" s="17"/>
      <c r="P106" s="17"/>
      <c r="Q106" s="18"/>
      <c r="R106" s="18"/>
    </row>
    <row r="107" spans="1:18" x14ac:dyDescent="0.2"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8"/>
      <c r="R107" s="18"/>
    </row>
    <row r="108" spans="1:18" x14ac:dyDescent="0.2"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8"/>
      <c r="R108" s="18"/>
    </row>
    <row r="109" spans="1:18" x14ac:dyDescent="0.2"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8"/>
      <c r="R109" s="18"/>
    </row>
    <row r="110" spans="1:18" x14ac:dyDescent="0.2"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8"/>
      <c r="R110" s="18"/>
    </row>
    <row r="111" spans="1:18" x14ac:dyDescent="0.2"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8"/>
      <c r="R111" s="18"/>
    </row>
  </sheetData>
  <mergeCells count="23">
    <mergeCell ref="B105:K106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2021-11-16T09:22:33Z</cp:lastPrinted>
  <dcterms:created xsi:type="dcterms:W3CDTF">2021-11-16T08:44:26Z</dcterms:created>
  <dcterms:modified xsi:type="dcterms:W3CDTF">2021-11-23T12:24:40Z</dcterms:modified>
</cp:coreProperties>
</file>