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Tanya\Desktop\28.04.2022\бюджет\"/>
    </mc:Choice>
  </mc:AlternateContent>
  <bookViews>
    <workbookView xWindow="0" yWindow="0" windowWidth="24000" windowHeight="9165"/>
  </bookViews>
  <sheets>
    <sheet name="Лист1" sheetId="1" r:id="rId1"/>
  </sheets>
  <definedNames>
    <definedName name="_xlnm.Print_Area" localSheetId="0">Лист1!$A$1:$P$38</definedName>
  </definedNames>
  <calcPr calcId="162913"/>
</workbook>
</file>

<file path=xl/calcChain.xml><?xml version="1.0" encoding="utf-8"?>
<calcChain xmlns="http://schemas.openxmlformats.org/spreadsheetml/2006/main">
  <c r="P29" i="1" l="1"/>
  <c r="F24" i="1"/>
  <c r="F23" i="1" s="1"/>
  <c r="G24" i="1"/>
  <c r="G23" i="1" s="1"/>
  <c r="H24" i="1"/>
  <c r="H23" i="1" s="1"/>
  <c r="I24" i="1"/>
  <c r="J24" i="1"/>
  <c r="J23" i="1" s="1"/>
  <c r="K24" i="1"/>
  <c r="K23" i="1" s="1"/>
  <c r="L24" i="1"/>
  <c r="M24" i="1"/>
  <c r="N24" i="1"/>
  <c r="N23" i="1" s="1"/>
  <c r="O24" i="1"/>
  <c r="O23" i="1" s="1"/>
  <c r="E24" i="1"/>
  <c r="E23" i="1" s="1"/>
  <c r="P25" i="1"/>
  <c r="P24" i="1" s="1"/>
  <c r="M23" i="1"/>
  <c r="I23" i="1"/>
  <c r="L23" i="1"/>
  <c r="P23" i="1" l="1"/>
  <c r="P28" i="1" l="1"/>
  <c r="F33" i="1"/>
  <c r="F32" i="1" s="1"/>
  <c r="G33" i="1"/>
  <c r="G32" i="1" s="1"/>
  <c r="H33" i="1"/>
  <c r="H32" i="1" s="1"/>
  <c r="I33" i="1"/>
  <c r="I32" i="1" s="1"/>
  <c r="J33" i="1"/>
  <c r="J32" i="1" s="1"/>
  <c r="K33" i="1"/>
  <c r="L33" i="1"/>
  <c r="L32" i="1" s="1"/>
  <c r="M33" i="1"/>
  <c r="N33" i="1"/>
  <c r="N32" i="1" s="1"/>
  <c r="O33" i="1"/>
  <c r="O32" i="1" s="1"/>
  <c r="E33" i="1"/>
  <c r="E32" i="1" s="1"/>
  <c r="P34" i="1"/>
  <c r="P33" i="1" s="1"/>
  <c r="K32" i="1"/>
  <c r="M32" i="1"/>
  <c r="P22" i="1"/>
  <c r="P32" i="1" l="1"/>
  <c r="F15" i="1" l="1"/>
  <c r="G15" i="1"/>
  <c r="H15" i="1"/>
  <c r="I15" i="1"/>
  <c r="J15" i="1"/>
  <c r="K15" i="1"/>
  <c r="L15" i="1"/>
  <c r="M15" i="1"/>
  <c r="N15" i="1"/>
  <c r="O15" i="1"/>
  <c r="E15" i="1"/>
  <c r="P17" i="1"/>
  <c r="F19" i="1"/>
  <c r="G19" i="1"/>
  <c r="H19" i="1"/>
  <c r="I19" i="1"/>
  <c r="J19" i="1"/>
  <c r="K19" i="1"/>
  <c r="L19" i="1"/>
  <c r="M19" i="1"/>
  <c r="N19" i="1"/>
  <c r="O19" i="1"/>
  <c r="E19" i="1"/>
  <c r="P30" i="1" l="1"/>
  <c r="P31" i="1" l="1"/>
  <c r="P16" i="1" l="1"/>
  <c r="P15" i="1" s="1"/>
  <c r="P20" i="1"/>
  <c r="P21" i="1"/>
  <c r="P19" i="1" l="1"/>
  <c r="F18" i="1"/>
  <c r="H18" i="1"/>
  <c r="I18" i="1"/>
  <c r="J18" i="1"/>
  <c r="K18" i="1"/>
  <c r="L18" i="1"/>
  <c r="M18" i="1"/>
  <c r="N18" i="1"/>
  <c r="O18" i="1"/>
  <c r="F14" i="1"/>
  <c r="G14" i="1"/>
  <c r="H14" i="1"/>
  <c r="I14" i="1"/>
  <c r="J14" i="1"/>
  <c r="K14" i="1"/>
  <c r="L14" i="1"/>
  <c r="M14" i="1"/>
  <c r="N14" i="1"/>
  <c r="O14" i="1"/>
  <c r="E27" i="1"/>
  <c r="F27" i="1"/>
  <c r="F26" i="1" s="1"/>
  <c r="F35" i="1" s="1"/>
  <c r="G27" i="1"/>
  <c r="G26" i="1" s="1"/>
  <c r="H27" i="1"/>
  <c r="H26" i="1" s="1"/>
  <c r="H35" i="1" s="1"/>
  <c r="I27" i="1"/>
  <c r="I26" i="1" s="1"/>
  <c r="J27" i="1"/>
  <c r="J26" i="1" s="1"/>
  <c r="J35" i="1" s="1"/>
  <c r="K27" i="1"/>
  <c r="K26" i="1" s="1"/>
  <c r="L27" i="1"/>
  <c r="L26" i="1" s="1"/>
  <c r="L35" i="1" s="1"/>
  <c r="M27" i="1"/>
  <c r="M26" i="1" s="1"/>
  <c r="N27" i="1"/>
  <c r="N26" i="1" s="1"/>
  <c r="N35" i="1" s="1"/>
  <c r="O27" i="1"/>
  <c r="O26" i="1" s="1"/>
  <c r="G18" i="1"/>
  <c r="O35" i="1" l="1"/>
  <c r="M35" i="1"/>
  <c r="K35" i="1"/>
  <c r="I35" i="1"/>
  <c r="G35" i="1"/>
  <c r="E18" i="1"/>
  <c r="P18" i="1" s="1"/>
  <c r="E14" i="1"/>
  <c r="P27" i="1"/>
  <c r="E26" i="1"/>
  <c r="E35" i="1" s="1"/>
  <c r="P14" i="1" l="1"/>
  <c r="P26" i="1"/>
  <c r="P35" i="1" s="1"/>
</calcChain>
</file>

<file path=xl/sharedStrings.xml><?xml version="1.0" encoding="utf-8"?>
<sst xmlns="http://schemas.openxmlformats.org/spreadsheetml/2006/main" count="83" uniqueCount="73">
  <si>
    <t>РОЗПОДІЛ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</si>
  <si>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</si>
  <si>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</si>
  <si>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</si>
  <si>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</si>
  <si>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</si>
  <si>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</si>
  <si>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</si>
  <si>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</si>
  <si>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</si>
  <si>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</si>
  <si>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</si>
  <si>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</si>
  <si>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</si>
  <si>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</si>
  <si>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</si>
  <si>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0200000</t>
  </si>
  <si>
    <t>0210000</t>
  </si>
  <si>
    <t>0490</t>
  </si>
  <si>
    <t>0700000</t>
  </si>
  <si>
    <t>Відділ охорони здоров`я виконавчих органів Дрогобицької міської ради</t>
  </si>
  <si>
    <t>0710000</t>
  </si>
  <si>
    <t>0712010</t>
  </si>
  <si>
    <t>0731</t>
  </si>
  <si>
    <t>2010</t>
  </si>
  <si>
    <t>Багатопрофільна стаціонарна медична допомога населенню</t>
  </si>
  <si>
    <t>1200000</t>
  </si>
  <si>
    <t>Департамент міського господарства Дрогобицької міської ради</t>
  </si>
  <si>
    <t>1210000</t>
  </si>
  <si>
    <t>X</t>
  </si>
  <si>
    <t>УСЬОГО</t>
  </si>
  <si>
    <t>13553000000</t>
  </si>
  <si>
    <t>(код бюджету)</t>
  </si>
  <si>
    <t>Виконавчий комітет Дрогобицької міської ради</t>
  </si>
  <si>
    <t>видатків  бюджету Дрогобицької міської територіальної громади на 2022 рік</t>
  </si>
  <si>
    <t>0217361</t>
  </si>
  <si>
    <t>Співфінансування інвестиційних проектів, що реалізуються за рахунок коштів державного фонду регіонального розвитку</t>
  </si>
  <si>
    <t>Внески до статутного капіталу суб`єктів господарювання</t>
  </si>
  <si>
    <t>0712080</t>
  </si>
  <si>
    <t>2080</t>
  </si>
  <si>
    <t>0721</t>
  </si>
  <si>
    <t>Амбулаторно-поліклінічна допомога населенню, крім первинної медичної допомоги</t>
  </si>
  <si>
    <t>0620</t>
  </si>
  <si>
    <t>Додаток 3</t>
  </si>
  <si>
    <t>Виконання інвестиційних проектів за рахунок субвенцій з інших бюджетів</t>
  </si>
  <si>
    <t>0180</t>
  </si>
  <si>
    <t>0217380</t>
  </si>
  <si>
    <t>Виконання інвестиційних проектів за рахунок інших субвенцій з державного бюджету</t>
  </si>
  <si>
    <t>0712152</t>
  </si>
  <si>
    <t>2152</t>
  </si>
  <si>
    <t>0763</t>
  </si>
  <si>
    <t>Інші програми та заходи у сфері охорони здоров`я</t>
  </si>
  <si>
    <t>3100000</t>
  </si>
  <si>
    <t>Управління майна громади виконавчих органів Дрогобицької міської ради</t>
  </si>
  <si>
    <t>3110000</t>
  </si>
  <si>
    <t>Управління майна громади</t>
  </si>
  <si>
    <t>3117130</t>
  </si>
  <si>
    <t>7130</t>
  </si>
  <si>
    <t>0421</t>
  </si>
  <si>
    <t>Здійснення заходів із землеустрою</t>
  </si>
  <si>
    <t>0218240</t>
  </si>
  <si>
    <t>0380</t>
  </si>
  <si>
    <t>Заходи та роботи з територіальної оборони</t>
  </si>
  <si>
    <t>до рішення виконкому</t>
  </si>
  <si>
    <t>0800000</t>
  </si>
  <si>
    <t>Управління  соціального захисту населення Дрогобицької міської ради</t>
  </si>
  <si>
    <t>0810000</t>
  </si>
  <si>
    <t>Видатки, пов"язані з наданням підтримки внутрішньо переміщеним та/або евакуйованим особам у зв"язку із введенням воєнного стану</t>
  </si>
  <si>
    <t>Заступник міського голови з питань 
діяльності виконавчих органів, керуючий 
справами виконкому                                                                                                                                          Володимир КОЦЮБА</t>
  </si>
  <si>
    <t>1216020</t>
  </si>
  <si>
    <t>6020</t>
  </si>
  <si>
    <t>Забезпечення функціонування підприємств, установ та організацій, що виробляють, виконують та/або надають житлово-комунальні послуги</t>
  </si>
  <si>
    <t>від 28.04.2022 № 107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</si>
</sst>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0"/>
      <color rgb="FFFF000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0" borderId="0" xfId="0" applyFill="1"/>
    <xf numFmtId="0" fontId="0" fillId="0" borderId="1" xfId="0" quotePrefix="1" applyFont="1" applyFill="1" applyBorder="1" applyAlignment="1">
      <alignment horizontal="center"/>
    </xf>
    <xf numFmtId="0" fontId="0" fillId="0" borderId="0" xfId="0" applyFill="1" applyAlignment="1">
      <alignment horizontal="center"/>
    </xf>
    <xf numFmtId="0" fontId="2" fillId="0" borderId="0" xfId="0" applyFont="1" applyFill="1"/>
    <xf numFmtId="0" fontId="0" fillId="0" borderId="0" xfId="0" applyFill="1" applyAlignment="1">
      <alignment horizontal="right"/>
    </xf>
    <xf numFmtId="0" fontId="0" fillId="0" borderId="2" xfId="0" applyFill="1" applyBorder="1" applyAlignment="1">
      <alignment horizontal="center" vertical="center" wrapText="1"/>
    </xf>
    <xf numFmtId="0" fontId="1" fillId="0" borderId="2" xfId="0" quotePrefix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4" fontId="1" fillId="0" borderId="2" xfId="0" applyNumberFormat="1" applyFont="1" applyFill="1" applyBorder="1" applyAlignment="1">
      <alignment horizontal="center" vertical="center" wrapText="1"/>
    </xf>
    <xf numFmtId="4" fontId="1" fillId="0" borderId="2" xfId="0" quotePrefix="1" applyNumberFormat="1" applyFont="1" applyFill="1" applyBorder="1" applyAlignment="1">
      <alignment vertical="center" wrapText="1"/>
    </xf>
    <xf numFmtId="4" fontId="1" fillId="0" borderId="2" xfId="0" applyNumberFormat="1" applyFont="1" applyFill="1" applyBorder="1" applyAlignment="1">
      <alignment vertical="center" wrapText="1"/>
    </xf>
    <xf numFmtId="0" fontId="0" fillId="0" borderId="2" xfId="0" quotePrefix="1" applyFill="1" applyBorder="1" applyAlignment="1">
      <alignment horizontal="center" vertical="center" wrapText="1"/>
    </xf>
    <xf numFmtId="4" fontId="0" fillId="0" borderId="2" xfId="0" quotePrefix="1" applyNumberFormat="1" applyFill="1" applyBorder="1" applyAlignment="1">
      <alignment horizontal="center" vertical="center" wrapText="1"/>
    </xf>
    <xf numFmtId="4" fontId="0" fillId="0" borderId="2" xfId="0" quotePrefix="1" applyNumberFormat="1" applyFill="1" applyBorder="1" applyAlignment="1">
      <alignment vertical="center" wrapText="1"/>
    </xf>
    <xf numFmtId="4" fontId="0" fillId="0" borderId="2" xfId="0" applyNumberFormat="1" applyFill="1" applyBorder="1" applyAlignment="1">
      <alignment vertical="center" wrapText="1"/>
    </xf>
    <xf numFmtId="0" fontId="0" fillId="0" borderId="0" xfId="0" applyFill="1" applyBorder="1"/>
    <xf numFmtId="0" fontId="0" fillId="0" borderId="0" xfId="0" applyBorder="1"/>
    <xf numFmtId="4" fontId="1" fillId="0" borderId="0" xfId="0" applyNumberFormat="1" applyFont="1" applyFill="1" applyBorder="1" applyAlignment="1">
      <alignment vertical="center" wrapText="1"/>
    </xf>
    <xf numFmtId="4" fontId="4" fillId="0" borderId="2" xfId="0" applyNumberFormat="1" applyFont="1" applyFill="1" applyBorder="1" applyAlignment="1">
      <alignment vertical="center" wrapText="1"/>
    </xf>
    <xf numFmtId="0" fontId="4" fillId="0" borderId="2" xfId="0" quotePrefix="1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4" fontId="4" fillId="0" borderId="2" xfId="0" quotePrefix="1" applyNumberFormat="1" applyFont="1" applyFill="1" applyBorder="1" applyAlignment="1">
      <alignment horizontal="center" vertical="center" wrapText="1"/>
    </xf>
    <xf numFmtId="4" fontId="5" fillId="0" borderId="2" xfId="0" quotePrefix="1" applyNumberFormat="1" applyFont="1" applyFill="1" applyBorder="1" applyAlignment="1">
      <alignment vertical="center" wrapText="1"/>
    </xf>
    <xf numFmtId="4" fontId="5" fillId="0" borderId="2" xfId="0" applyNumberFormat="1" applyFont="1" applyFill="1" applyBorder="1" applyAlignment="1">
      <alignment vertical="center" wrapText="1"/>
    </xf>
    <xf numFmtId="0" fontId="4" fillId="0" borderId="0" xfId="0" applyFont="1"/>
    <xf numFmtId="0" fontId="5" fillId="0" borderId="2" xfId="0" applyFont="1" applyFill="1" applyBorder="1" applyAlignment="1">
      <alignment horizontal="center" vertical="center" wrapText="1"/>
    </xf>
    <xf numFmtId="4" fontId="5" fillId="0" borderId="2" xfId="0" applyNumberFormat="1" applyFont="1" applyFill="1" applyBorder="1" applyAlignment="1">
      <alignment horizontal="center" vertical="center" wrapText="1"/>
    </xf>
    <xf numFmtId="0" fontId="4" fillId="0" borderId="0" xfId="0" applyFont="1" applyFill="1"/>
    <xf numFmtId="0" fontId="7" fillId="0" borderId="2" xfId="0" quotePrefix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 wrapText="1"/>
    </xf>
    <xf numFmtId="0" fontId="0" fillId="0" borderId="2" xfId="0" applyFill="1" applyBorder="1" applyAlignment="1">
      <alignment horizontal="center" vertical="center" wrapText="1"/>
    </xf>
    <xf numFmtId="0" fontId="6" fillId="0" borderId="0" xfId="0" applyNumberFormat="1" applyFont="1" applyFill="1" applyBorder="1" applyAlignment="1" applyProtection="1">
      <alignment horizontal="left" vertical="center" wrapText="1"/>
    </xf>
    <xf numFmtId="0" fontId="1" fillId="0" borderId="0" xfId="0" applyFont="1" applyFill="1" applyAlignment="1">
      <alignment horizontal="center"/>
    </xf>
    <xf numFmtId="0" fontId="0" fillId="0" borderId="0" xfId="0" applyFill="1" applyAlignment="1">
      <alignment horizontal="center"/>
    </xf>
    <xf numFmtId="0" fontId="2" fillId="0" borderId="2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5"/>
  <sheetViews>
    <sheetView tabSelected="1" topLeftCell="D13" workbookViewId="0">
      <selection activeCell="M4" sqref="M4"/>
    </sheetView>
  </sheetViews>
  <sheetFormatPr defaultRowHeight="12.75" x14ac:dyDescent="0.2"/>
  <cols>
    <col min="1" max="3" width="12" style="1" customWidth="1"/>
    <col min="4" max="4" width="40.7109375" style="1" customWidth="1"/>
    <col min="5" max="16" width="13.7109375" style="1" customWidth="1"/>
  </cols>
  <sheetData>
    <row r="1" spans="1:16" x14ac:dyDescent="0.2">
      <c r="M1" s="1" t="s">
        <v>43</v>
      </c>
    </row>
    <row r="2" spans="1:16" x14ac:dyDescent="0.2">
      <c r="M2" s="1" t="s">
        <v>63</v>
      </c>
    </row>
    <row r="3" spans="1:16" x14ac:dyDescent="0.2">
      <c r="M3" s="1" t="s">
        <v>72</v>
      </c>
    </row>
    <row r="5" spans="1:16" x14ac:dyDescent="0.2">
      <c r="A5" s="33" t="s">
        <v>0</v>
      </c>
      <c r="B5" s="34"/>
      <c r="C5" s="34"/>
      <c r="D5" s="34"/>
      <c r="E5" s="34"/>
      <c r="F5" s="34"/>
      <c r="G5" s="34"/>
      <c r="H5" s="34"/>
      <c r="I5" s="34"/>
      <c r="J5" s="34"/>
      <c r="K5" s="34"/>
      <c r="L5" s="34"/>
      <c r="M5" s="34"/>
      <c r="N5" s="34"/>
      <c r="O5" s="34"/>
      <c r="P5" s="34"/>
    </row>
    <row r="6" spans="1:16" x14ac:dyDescent="0.2">
      <c r="A6" s="33" t="s">
        <v>34</v>
      </c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  <c r="N6" s="33"/>
      <c r="O6" s="33"/>
      <c r="P6" s="33"/>
    </row>
    <row r="7" spans="1:16" x14ac:dyDescent="0.2">
      <c r="A7" s="2" t="s">
        <v>31</v>
      </c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</row>
    <row r="8" spans="1:16" x14ac:dyDescent="0.2">
      <c r="A8" s="4" t="s">
        <v>32</v>
      </c>
      <c r="P8" s="5" t="s">
        <v>1</v>
      </c>
    </row>
    <row r="9" spans="1:16" x14ac:dyDescent="0.2">
      <c r="A9" s="35" t="s">
        <v>2</v>
      </c>
      <c r="B9" s="35" t="s">
        <v>3</v>
      </c>
      <c r="C9" s="35" t="s">
        <v>4</v>
      </c>
      <c r="D9" s="31" t="s">
        <v>5</v>
      </c>
      <c r="E9" s="31" t="s">
        <v>6</v>
      </c>
      <c r="F9" s="31"/>
      <c r="G9" s="31"/>
      <c r="H9" s="31"/>
      <c r="I9" s="31"/>
      <c r="J9" s="31" t="s">
        <v>13</v>
      </c>
      <c r="K9" s="31"/>
      <c r="L9" s="31"/>
      <c r="M9" s="31"/>
      <c r="N9" s="31"/>
      <c r="O9" s="31"/>
      <c r="P9" s="31" t="s">
        <v>15</v>
      </c>
    </row>
    <row r="10" spans="1:16" x14ac:dyDescent="0.2">
      <c r="A10" s="31"/>
      <c r="B10" s="31"/>
      <c r="C10" s="31"/>
      <c r="D10" s="31"/>
      <c r="E10" s="31" t="s">
        <v>7</v>
      </c>
      <c r="F10" s="31" t="s">
        <v>8</v>
      </c>
      <c r="G10" s="31" t="s">
        <v>9</v>
      </c>
      <c r="H10" s="31"/>
      <c r="I10" s="31" t="s">
        <v>12</v>
      </c>
      <c r="J10" s="31" t="s">
        <v>7</v>
      </c>
      <c r="K10" s="31" t="s">
        <v>14</v>
      </c>
      <c r="L10" s="31" t="s">
        <v>8</v>
      </c>
      <c r="M10" s="31" t="s">
        <v>9</v>
      </c>
      <c r="N10" s="31"/>
      <c r="O10" s="31" t="s">
        <v>12</v>
      </c>
      <c r="P10" s="31"/>
    </row>
    <row r="11" spans="1:16" x14ac:dyDescent="0.2">
      <c r="A11" s="31"/>
      <c r="B11" s="31"/>
      <c r="C11" s="31"/>
      <c r="D11" s="31"/>
      <c r="E11" s="31"/>
      <c r="F11" s="31"/>
      <c r="G11" s="31" t="s">
        <v>10</v>
      </c>
      <c r="H11" s="31" t="s">
        <v>11</v>
      </c>
      <c r="I11" s="31"/>
      <c r="J11" s="31"/>
      <c r="K11" s="31"/>
      <c r="L11" s="31"/>
      <c r="M11" s="31" t="s">
        <v>10</v>
      </c>
      <c r="N11" s="31" t="s">
        <v>11</v>
      </c>
      <c r="O11" s="31"/>
      <c r="P11" s="31"/>
    </row>
    <row r="12" spans="1:16" ht="44.25" customHeight="1" x14ac:dyDescent="0.2">
      <c r="A12" s="31"/>
      <c r="B12" s="31"/>
      <c r="C12" s="31"/>
      <c r="D12" s="31"/>
      <c r="E12" s="31"/>
      <c r="F12" s="31"/>
      <c r="G12" s="31"/>
      <c r="H12" s="31"/>
      <c r="I12" s="31"/>
      <c r="J12" s="31"/>
      <c r="K12" s="31"/>
      <c r="L12" s="31"/>
      <c r="M12" s="31"/>
      <c r="N12" s="31"/>
      <c r="O12" s="31"/>
      <c r="P12" s="31"/>
    </row>
    <row r="13" spans="1:16" x14ac:dyDescent="0.2">
      <c r="A13" s="6">
        <v>1</v>
      </c>
      <c r="B13" s="6">
        <v>2</v>
      </c>
      <c r="C13" s="6">
        <v>3</v>
      </c>
      <c r="D13" s="6">
        <v>4</v>
      </c>
      <c r="E13" s="6">
        <v>5</v>
      </c>
      <c r="F13" s="6">
        <v>6</v>
      </c>
      <c r="G13" s="6">
        <v>7</v>
      </c>
      <c r="H13" s="6">
        <v>8</v>
      </c>
      <c r="I13" s="6">
        <v>9</v>
      </c>
      <c r="J13" s="6">
        <v>10</v>
      </c>
      <c r="K13" s="6">
        <v>11</v>
      </c>
      <c r="L13" s="6">
        <v>12</v>
      </c>
      <c r="M13" s="6">
        <v>13</v>
      </c>
      <c r="N13" s="6">
        <v>14</v>
      </c>
      <c r="O13" s="6">
        <v>15</v>
      </c>
      <c r="P13" s="6">
        <v>16</v>
      </c>
    </row>
    <row r="14" spans="1:16" x14ac:dyDescent="0.2">
      <c r="A14" s="7" t="s">
        <v>16</v>
      </c>
      <c r="B14" s="8"/>
      <c r="C14" s="9"/>
      <c r="D14" s="10" t="s">
        <v>33</v>
      </c>
      <c r="E14" s="11">
        <f>E15</f>
        <v>0</v>
      </c>
      <c r="F14" s="11">
        <f t="shared" ref="F14:O14" si="0">F15</f>
        <v>0</v>
      </c>
      <c r="G14" s="11">
        <f t="shared" si="0"/>
        <v>0</v>
      </c>
      <c r="H14" s="11">
        <f t="shared" si="0"/>
        <v>0</v>
      </c>
      <c r="I14" s="11">
        <f t="shared" si="0"/>
        <v>0</v>
      </c>
      <c r="J14" s="11">
        <f t="shared" si="0"/>
        <v>-2049000</v>
      </c>
      <c r="K14" s="11">
        <f t="shared" si="0"/>
        <v>-2049000</v>
      </c>
      <c r="L14" s="11">
        <f t="shared" si="0"/>
        <v>0</v>
      </c>
      <c r="M14" s="11">
        <f t="shared" si="0"/>
        <v>0</v>
      </c>
      <c r="N14" s="11">
        <f t="shared" si="0"/>
        <v>0</v>
      </c>
      <c r="O14" s="11">
        <f t="shared" si="0"/>
        <v>-2049000</v>
      </c>
      <c r="P14" s="11">
        <f>E14+J14</f>
        <v>-2049000</v>
      </c>
    </row>
    <row r="15" spans="1:16" x14ac:dyDescent="0.2">
      <c r="A15" s="7" t="s">
        <v>17</v>
      </c>
      <c r="B15" s="8"/>
      <c r="C15" s="9"/>
      <c r="D15" s="11"/>
      <c r="E15" s="11">
        <f t="shared" ref="E15:P15" si="1">SUM(E16:E17)</f>
        <v>0</v>
      </c>
      <c r="F15" s="11">
        <f t="shared" si="1"/>
        <v>0</v>
      </c>
      <c r="G15" s="11">
        <f t="shared" si="1"/>
        <v>0</v>
      </c>
      <c r="H15" s="11">
        <f t="shared" si="1"/>
        <v>0</v>
      </c>
      <c r="I15" s="11">
        <f t="shared" si="1"/>
        <v>0</v>
      </c>
      <c r="J15" s="11">
        <f t="shared" si="1"/>
        <v>-2049000</v>
      </c>
      <c r="K15" s="11">
        <f t="shared" si="1"/>
        <v>-2049000</v>
      </c>
      <c r="L15" s="11">
        <f t="shared" si="1"/>
        <v>0</v>
      </c>
      <c r="M15" s="11">
        <f t="shared" si="1"/>
        <v>0</v>
      </c>
      <c r="N15" s="11">
        <f t="shared" si="1"/>
        <v>0</v>
      </c>
      <c r="O15" s="11">
        <f t="shared" si="1"/>
        <v>-2049000</v>
      </c>
      <c r="P15" s="11">
        <f t="shared" si="1"/>
        <v>-2049000</v>
      </c>
    </row>
    <row r="16" spans="1:16" ht="28.9" customHeight="1" x14ac:dyDescent="0.2">
      <c r="A16" s="29" t="s">
        <v>35</v>
      </c>
      <c r="B16" s="20">
        <v>7361</v>
      </c>
      <c r="C16" s="22" t="s">
        <v>18</v>
      </c>
      <c r="D16" s="19" t="s">
        <v>36</v>
      </c>
      <c r="E16" s="19"/>
      <c r="F16" s="19"/>
      <c r="G16" s="19"/>
      <c r="H16" s="19"/>
      <c r="I16" s="19"/>
      <c r="J16" s="19">
        <v>-549000</v>
      </c>
      <c r="K16" s="19">
        <v>-549000</v>
      </c>
      <c r="L16" s="19"/>
      <c r="M16" s="19"/>
      <c r="N16" s="19"/>
      <c r="O16" s="19">
        <v>-549000</v>
      </c>
      <c r="P16" s="11">
        <f t="shared" ref="P16:P34" si="2">E16+J16</f>
        <v>-549000</v>
      </c>
    </row>
    <row r="17" spans="1:16" ht="28.9" customHeight="1" x14ac:dyDescent="0.2">
      <c r="A17" s="20" t="s">
        <v>46</v>
      </c>
      <c r="B17" s="20">
        <v>7380</v>
      </c>
      <c r="C17" s="21" t="s">
        <v>45</v>
      </c>
      <c r="D17" s="19" t="s">
        <v>47</v>
      </c>
      <c r="E17" s="19"/>
      <c r="F17" s="19"/>
      <c r="G17" s="19"/>
      <c r="H17" s="19"/>
      <c r="I17" s="19"/>
      <c r="J17" s="19">
        <v>-1500000</v>
      </c>
      <c r="K17" s="19">
        <v>-1500000</v>
      </c>
      <c r="L17" s="19"/>
      <c r="M17" s="19"/>
      <c r="N17" s="19"/>
      <c r="O17" s="19">
        <v>-1500000</v>
      </c>
      <c r="P17" s="11">
        <f t="shared" si="2"/>
        <v>-1500000</v>
      </c>
    </row>
    <row r="18" spans="1:16" ht="25.5" x14ac:dyDescent="0.2">
      <c r="A18" s="7" t="s">
        <v>19</v>
      </c>
      <c r="B18" s="8"/>
      <c r="C18" s="9"/>
      <c r="D18" s="23" t="s">
        <v>20</v>
      </c>
      <c r="E18" s="24">
        <f>E19</f>
        <v>600000</v>
      </c>
      <c r="F18" s="24">
        <f t="shared" ref="F18:O18" si="3">F19</f>
        <v>600000</v>
      </c>
      <c r="G18" s="24">
        <f t="shared" si="3"/>
        <v>0</v>
      </c>
      <c r="H18" s="24">
        <f t="shared" si="3"/>
        <v>0</v>
      </c>
      <c r="I18" s="24">
        <f t="shared" si="3"/>
        <v>0</v>
      </c>
      <c r="J18" s="24">
        <f t="shared" si="3"/>
        <v>0</v>
      </c>
      <c r="K18" s="24">
        <f t="shared" si="3"/>
        <v>0</v>
      </c>
      <c r="L18" s="11">
        <f t="shared" si="3"/>
        <v>0</v>
      </c>
      <c r="M18" s="11">
        <f t="shared" si="3"/>
        <v>0</v>
      </c>
      <c r="N18" s="11">
        <f t="shared" si="3"/>
        <v>0</v>
      </c>
      <c r="O18" s="11">
        <f t="shared" si="3"/>
        <v>0</v>
      </c>
      <c r="P18" s="11">
        <f t="shared" si="2"/>
        <v>600000</v>
      </c>
    </row>
    <row r="19" spans="1:16" x14ac:dyDescent="0.2">
      <c r="A19" s="7" t="s">
        <v>21</v>
      </c>
      <c r="B19" s="8"/>
      <c r="C19" s="9"/>
      <c r="D19" s="11"/>
      <c r="E19" s="24">
        <f>SUM(E20:E22)</f>
        <v>600000</v>
      </c>
      <c r="F19" s="24">
        <f t="shared" ref="F19:P19" si="4">SUM(F20:F22)</f>
        <v>600000</v>
      </c>
      <c r="G19" s="24">
        <f t="shared" si="4"/>
        <v>0</v>
      </c>
      <c r="H19" s="24">
        <f t="shared" si="4"/>
        <v>0</v>
      </c>
      <c r="I19" s="24">
        <f t="shared" si="4"/>
        <v>0</v>
      </c>
      <c r="J19" s="24">
        <f t="shared" si="4"/>
        <v>0</v>
      </c>
      <c r="K19" s="24">
        <f t="shared" si="4"/>
        <v>0</v>
      </c>
      <c r="L19" s="11">
        <f t="shared" si="4"/>
        <v>0</v>
      </c>
      <c r="M19" s="11">
        <f t="shared" si="4"/>
        <v>0</v>
      </c>
      <c r="N19" s="11">
        <f t="shared" si="4"/>
        <v>0</v>
      </c>
      <c r="O19" s="11">
        <f t="shared" si="4"/>
        <v>0</v>
      </c>
      <c r="P19" s="11">
        <f t="shared" si="4"/>
        <v>600000</v>
      </c>
    </row>
    <row r="20" spans="1:16" ht="25.5" x14ac:dyDescent="0.2">
      <c r="A20" s="12" t="s">
        <v>22</v>
      </c>
      <c r="B20" s="12" t="s">
        <v>24</v>
      </c>
      <c r="C20" s="13" t="s">
        <v>23</v>
      </c>
      <c r="D20" s="14" t="s">
        <v>25</v>
      </c>
      <c r="E20" s="19"/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1">
        <f t="shared" si="2"/>
        <v>0</v>
      </c>
    </row>
    <row r="21" spans="1:16" ht="33" customHeight="1" x14ac:dyDescent="0.2">
      <c r="A21" s="12" t="s">
        <v>38</v>
      </c>
      <c r="B21" s="12" t="s">
        <v>39</v>
      </c>
      <c r="C21" s="13" t="s">
        <v>40</v>
      </c>
      <c r="D21" s="14" t="s">
        <v>41</v>
      </c>
      <c r="E21" s="19">
        <v>500000</v>
      </c>
      <c r="F21" s="19">
        <v>500000</v>
      </c>
      <c r="G21" s="19"/>
      <c r="H21" s="19"/>
      <c r="I21" s="19"/>
      <c r="J21" s="19"/>
      <c r="K21" s="19"/>
      <c r="L21" s="19"/>
      <c r="M21" s="19"/>
      <c r="N21" s="19"/>
      <c r="O21" s="19"/>
      <c r="P21" s="11">
        <f t="shared" si="2"/>
        <v>500000</v>
      </c>
    </row>
    <row r="22" spans="1:16" ht="33" customHeight="1" x14ac:dyDescent="0.2">
      <c r="A22" s="12" t="s">
        <v>48</v>
      </c>
      <c r="B22" s="12" t="s">
        <v>49</v>
      </c>
      <c r="C22" s="13" t="s">
        <v>50</v>
      </c>
      <c r="D22" s="14" t="s">
        <v>51</v>
      </c>
      <c r="E22" s="19">
        <v>100000</v>
      </c>
      <c r="F22" s="19">
        <v>100000</v>
      </c>
      <c r="G22" s="19">
        <v>0</v>
      </c>
      <c r="H22" s="19">
        <v>0</v>
      </c>
      <c r="I22" s="19">
        <v>0</v>
      </c>
      <c r="J22" s="19">
        <v>0</v>
      </c>
      <c r="K22" s="19">
        <v>0</v>
      </c>
      <c r="L22" s="15">
        <v>0</v>
      </c>
      <c r="M22" s="15">
        <v>0</v>
      </c>
      <c r="N22" s="15">
        <v>0</v>
      </c>
      <c r="O22" s="15">
        <v>0</v>
      </c>
      <c r="P22" s="11">
        <f t="shared" si="2"/>
        <v>100000</v>
      </c>
    </row>
    <row r="23" spans="1:16" ht="30.6" customHeight="1" x14ac:dyDescent="0.2">
      <c r="A23" s="7" t="s">
        <v>64</v>
      </c>
      <c r="B23" s="8"/>
      <c r="C23" s="9"/>
      <c r="D23" s="10" t="s">
        <v>65</v>
      </c>
      <c r="E23" s="24">
        <f>E24</f>
        <v>1500000</v>
      </c>
      <c r="F23" s="24">
        <f t="shared" ref="F23:P24" si="5">F24</f>
        <v>1500000</v>
      </c>
      <c r="G23" s="24">
        <f t="shared" si="5"/>
        <v>0</v>
      </c>
      <c r="H23" s="24">
        <f t="shared" si="5"/>
        <v>0</v>
      </c>
      <c r="I23" s="24">
        <f t="shared" si="5"/>
        <v>0</v>
      </c>
      <c r="J23" s="24">
        <f t="shared" si="5"/>
        <v>0</v>
      </c>
      <c r="K23" s="24">
        <f t="shared" si="5"/>
        <v>0</v>
      </c>
      <c r="L23" s="11">
        <f t="shared" si="5"/>
        <v>0</v>
      </c>
      <c r="M23" s="11">
        <f t="shared" si="5"/>
        <v>0</v>
      </c>
      <c r="N23" s="11">
        <f t="shared" si="5"/>
        <v>0</v>
      </c>
      <c r="O23" s="11">
        <f t="shared" si="5"/>
        <v>0</v>
      </c>
      <c r="P23" s="11">
        <f t="shared" si="2"/>
        <v>1500000</v>
      </c>
    </row>
    <row r="24" spans="1:16" ht="28.9" customHeight="1" x14ac:dyDescent="0.2">
      <c r="A24" s="7" t="s">
        <v>66</v>
      </c>
      <c r="B24" s="8"/>
      <c r="C24" s="9"/>
      <c r="D24" s="11"/>
      <c r="E24" s="24">
        <f>E25</f>
        <v>1500000</v>
      </c>
      <c r="F24" s="24">
        <f t="shared" si="5"/>
        <v>1500000</v>
      </c>
      <c r="G24" s="24">
        <f t="shared" si="5"/>
        <v>0</v>
      </c>
      <c r="H24" s="24">
        <f t="shared" si="5"/>
        <v>0</v>
      </c>
      <c r="I24" s="24">
        <f t="shared" si="5"/>
        <v>0</v>
      </c>
      <c r="J24" s="24">
        <f t="shared" si="5"/>
        <v>0</v>
      </c>
      <c r="K24" s="24">
        <f t="shared" si="5"/>
        <v>0</v>
      </c>
      <c r="L24" s="11">
        <f t="shared" si="5"/>
        <v>0</v>
      </c>
      <c r="M24" s="11">
        <f t="shared" si="5"/>
        <v>0</v>
      </c>
      <c r="N24" s="11">
        <f t="shared" si="5"/>
        <v>0</v>
      </c>
      <c r="O24" s="11">
        <f t="shared" si="5"/>
        <v>0</v>
      </c>
      <c r="P24" s="11">
        <f t="shared" si="5"/>
        <v>1500000</v>
      </c>
    </row>
    <row r="25" spans="1:16" ht="46.15" customHeight="1" x14ac:dyDescent="0.2">
      <c r="A25" s="12">
        <v>813230</v>
      </c>
      <c r="B25" s="12">
        <v>3230</v>
      </c>
      <c r="C25" s="13">
        <v>1070</v>
      </c>
      <c r="D25" s="15" t="s">
        <v>67</v>
      </c>
      <c r="E25" s="19">
        <v>1500000</v>
      </c>
      <c r="F25" s="19">
        <v>1500000</v>
      </c>
      <c r="G25" s="19"/>
      <c r="H25" s="19"/>
      <c r="I25" s="19"/>
      <c r="J25" s="19"/>
      <c r="K25" s="19"/>
      <c r="L25" s="15"/>
      <c r="M25" s="15"/>
      <c r="N25" s="15"/>
      <c r="O25" s="15"/>
      <c r="P25" s="11">
        <f t="shared" si="2"/>
        <v>1500000</v>
      </c>
    </row>
    <row r="26" spans="1:16" ht="25.5" x14ac:dyDescent="0.2">
      <c r="A26" s="7" t="s">
        <v>26</v>
      </c>
      <c r="B26" s="8"/>
      <c r="C26" s="9"/>
      <c r="D26" s="10" t="s">
        <v>27</v>
      </c>
      <c r="E26" s="24">
        <f>E27</f>
        <v>2200000</v>
      </c>
      <c r="F26" s="24">
        <f t="shared" ref="F26:O26" si="6">F27</f>
        <v>2200000</v>
      </c>
      <c r="G26" s="24">
        <f t="shared" si="6"/>
        <v>0</v>
      </c>
      <c r="H26" s="24">
        <f t="shared" si="6"/>
        <v>0</v>
      </c>
      <c r="I26" s="24">
        <f t="shared" si="6"/>
        <v>0</v>
      </c>
      <c r="J26" s="24">
        <f t="shared" si="6"/>
        <v>-2200000</v>
      </c>
      <c r="K26" s="24">
        <f t="shared" si="6"/>
        <v>-2200000</v>
      </c>
      <c r="L26" s="11">
        <f t="shared" si="6"/>
        <v>0</v>
      </c>
      <c r="M26" s="11">
        <f t="shared" si="6"/>
        <v>0</v>
      </c>
      <c r="N26" s="11">
        <f t="shared" si="6"/>
        <v>0</v>
      </c>
      <c r="O26" s="11">
        <f t="shared" si="6"/>
        <v>-2200000</v>
      </c>
      <c r="P26" s="11">
        <f t="shared" si="2"/>
        <v>0</v>
      </c>
    </row>
    <row r="27" spans="1:16" x14ac:dyDescent="0.2">
      <c r="A27" s="7" t="s">
        <v>28</v>
      </c>
      <c r="B27" s="8"/>
      <c r="C27" s="9"/>
      <c r="D27" s="11"/>
      <c r="E27" s="24">
        <f t="shared" ref="E27:O27" si="7">SUM(E28:E31)</f>
        <v>2200000</v>
      </c>
      <c r="F27" s="24">
        <f t="shared" si="7"/>
        <v>2200000</v>
      </c>
      <c r="G27" s="24">
        <f t="shared" si="7"/>
        <v>0</v>
      </c>
      <c r="H27" s="24">
        <f t="shared" si="7"/>
        <v>0</v>
      </c>
      <c r="I27" s="24">
        <f t="shared" si="7"/>
        <v>0</v>
      </c>
      <c r="J27" s="24">
        <f t="shared" si="7"/>
        <v>-2200000</v>
      </c>
      <c r="K27" s="24">
        <f t="shared" si="7"/>
        <v>-2200000</v>
      </c>
      <c r="L27" s="11">
        <f t="shared" si="7"/>
        <v>0</v>
      </c>
      <c r="M27" s="11">
        <f t="shared" si="7"/>
        <v>0</v>
      </c>
      <c r="N27" s="11">
        <f t="shared" si="7"/>
        <v>0</v>
      </c>
      <c r="O27" s="11">
        <f t="shared" si="7"/>
        <v>-2200000</v>
      </c>
      <c r="P27" s="11">
        <f t="shared" si="2"/>
        <v>0</v>
      </c>
    </row>
    <row r="28" spans="1:16" ht="60" customHeight="1" x14ac:dyDescent="0.2">
      <c r="A28" s="20" t="s">
        <v>60</v>
      </c>
      <c r="B28" s="20">
        <v>8240</v>
      </c>
      <c r="C28" s="21" t="s">
        <v>61</v>
      </c>
      <c r="D28" s="19" t="s">
        <v>62</v>
      </c>
      <c r="E28" s="19">
        <v>200000</v>
      </c>
      <c r="F28" s="19">
        <v>200000</v>
      </c>
      <c r="G28" s="19"/>
      <c r="H28" s="19"/>
      <c r="I28" s="19"/>
      <c r="J28" s="19">
        <v>-200000</v>
      </c>
      <c r="K28" s="19">
        <v>-200000</v>
      </c>
      <c r="L28" s="19"/>
      <c r="M28" s="19"/>
      <c r="N28" s="19"/>
      <c r="O28" s="19">
        <v>-200000</v>
      </c>
      <c r="P28" s="11">
        <f t="shared" si="2"/>
        <v>0</v>
      </c>
    </row>
    <row r="29" spans="1:16" ht="51" x14ac:dyDescent="0.2">
      <c r="A29" s="12" t="s">
        <v>69</v>
      </c>
      <c r="B29" s="12" t="s">
        <v>70</v>
      </c>
      <c r="C29" s="13" t="s">
        <v>42</v>
      </c>
      <c r="D29" s="14" t="s">
        <v>71</v>
      </c>
      <c r="E29" s="15">
        <v>2000000</v>
      </c>
      <c r="F29" s="15">
        <v>2000000</v>
      </c>
      <c r="G29" s="15"/>
      <c r="H29" s="15"/>
      <c r="I29" s="15"/>
      <c r="J29" s="19"/>
      <c r="K29" s="19"/>
      <c r="L29" s="19"/>
      <c r="M29" s="19"/>
      <c r="N29" s="19"/>
      <c r="O29" s="19"/>
      <c r="P29" s="11">
        <f t="shared" si="2"/>
        <v>2000000</v>
      </c>
    </row>
    <row r="30" spans="1:16" ht="25.5" x14ac:dyDescent="0.2">
      <c r="A30" s="12">
        <v>1217368</v>
      </c>
      <c r="B30" s="12">
        <v>7368</v>
      </c>
      <c r="C30" s="21" t="s">
        <v>18</v>
      </c>
      <c r="D30" s="15" t="s">
        <v>44</v>
      </c>
      <c r="E30" s="15"/>
      <c r="F30" s="15"/>
      <c r="G30" s="15"/>
      <c r="H30" s="15"/>
      <c r="I30" s="15"/>
      <c r="J30" s="19"/>
      <c r="K30" s="19"/>
      <c r="L30" s="19"/>
      <c r="M30" s="19"/>
      <c r="N30" s="19"/>
      <c r="O30" s="19"/>
      <c r="P30" s="11">
        <f t="shared" si="2"/>
        <v>0</v>
      </c>
    </row>
    <row r="31" spans="1:16" ht="25.5" x14ac:dyDescent="0.2">
      <c r="A31" s="20">
        <v>1217670</v>
      </c>
      <c r="B31" s="20">
        <v>7670</v>
      </c>
      <c r="C31" s="21" t="s">
        <v>18</v>
      </c>
      <c r="D31" s="19" t="s">
        <v>37</v>
      </c>
      <c r="E31" s="15"/>
      <c r="F31" s="15"/>
      <c r="G31" s="15"/>
      <c r="H31" s="15"/>
      <c r="I31" s="15"/>
      <c r="J31" s="19">
        <v>-2000000</v>
      </c>
      <c r="K31" s="19">
        <v>-2000000</v>
      </c>
      <c r="L31" s="19"/>
      <c r="M31" s="19"/>
      <c r="N31" s="19"/>
      <c r="O31" s="19">
        <v>-2000000</v>
      </c>
      <c r="P31" s="11">
        <f t="shared" si="2"/>
        <v>-2000000</v>
      </c>
    </row>
    <row r="32" spans="1:16" ht="25.5" x14ac:dyDescent="0.2">
      <c r="A32" s="7" t="s">
        <v>52</v>
      </c>
      <c r="B32" s="8"/>
      <c r="C32" s="9"/>
      <c r="D32" s="10" t="s">
        <v>53</v>
      </c>
      <c r="E32" s="11">
        <f>E33</f>
        <v>0</v>
      </c>
      <c r="F32" s="11">
        <f t="shared" ref="F32:P33" si="8">F33</f>
        <v>0</v>
      </c>
      <c r="G32" s="11">
        <f t="shared" si="8"/>
        <v>0</v>
      </c>
      <c r="H32" s="11">
        <f t="shared" si="8"/>
        <v>0</v>
      </c>
      <c r="I32" s="11">
        <f t="shared" si="8"/>
        <v>0</v>
      </c>
      <c r="J32" s="11">
        <f t="shared" si="8"/>
        <v>49000</v>
      </c>
      <c r="K32" s="11">
        <f t="shared" si="8"/>
        <v>49000</v>
      </c>
      <c r="L32" s="11">
        <f t="shared" si="8"/>
        <v>0</v>
      </c>
      <c r="M32" s="11">
        <f t="shared" si="8"/>
        <v>0</v>
      </c>
      <c r="N32" s="11">
        <f t="shared" si="8"/>
        <v>0</v>
      </c>
      <c r="O32" s="11">
        <f t="shared" si="8"/>
        <v>49000</v>
      </c>
      <c r="P32" s="11">
        <f t="shared" si="2"/>
        <v>49000</v>
      </c>
    </row>
    <row r="33" spans="1:18" x14ac:dyDescent="0.2">
      <c r="A33" s="7" t="s">
        <v>54</v>
      </c>
      <c r="B33" s="8"/>
      <c r="C33" s="9"/>
      <c r="D33" s="10" t="s">
        <v>55</v>
      </c>
      <c r="E33" s="11">
        <f>E34</f>
        <v>0</v>
      </c>
      <c r="F33" s="11">
        <f t="shared" si="8"/>
        <v>0</v>
      </c>
      <c r="G33" s="11">
        <f t="shared" si="8"/>
        <v>0</v>
      </c>
      <c r="H33" s="11">
        <f t="shared" si="8"/>
        <v>0</v>
      </c>
      <c r="I33" s="11">
        <f t="shared" si="8"/>
        <v>0</v>
      </c>
      <c r="J33" s="11">
        <f t="shared" si="8"/>
        <v>49000</v>
      </c>
      <c r="K33" s="11">
        <f t="shared" si="8"/>
        <v>49000</v>
      </c>
      <c r="L33" s="11">
        <f t="shared" si="8"/>
        <v>0</v>
      </c>
      <c r="M33" s="11">
        <f t="shared" si="8"/>
        <v>0</v>
      </c>
      <c r="N33" s="11">
        <f t="shared" si="8"/>
        <v>0</v>
      </c>
      <c r="O33" s="11">
        <f t="shared" si="8"/>
        <v>49000</v>
      </c>
      <c r="P33" s="11">
        <f t="shared" si="8"/>
        <v>49000</v>
      </c>
    </row>
    <row r="34" spans="1:18" ht="27.6" customHeight="1" x14ac:dyDescent="0.2">
      <c r="A34" s="12" t="s">
        <v>56</v>
      </c>
      <c r="B34" s="12" t="s">
        <v>57</v>
      </c>
      <c r="C34" s="13" t="s">
        <v>58</v>
      </c>
      <c r="D34" s="14" t="s">
        <v>59</v>
      </c>
      <c r="E34" s="15"/>
      <c r="F34" s="15"/>
      <c r="G34" s="15"/>
      <c r="H34" s="15"/>
      <c r="I34" s="15">
        <v>0</v>
      </c>
      <c r="J34" s="15">
        <v>49000</v>
      </c>
      <c r="K34" s="15">
        <v>49000</v>
      </c>
      <c r="L34" s="15">
        <v>0</v>
      </c>
      <c r="M34" s="15">
        <v>0</v>
      </c>
      <c r="N34" s="15">
        <v>0</v>
      </c>
      <c r="O34" s="15">
        <v>49000</v>
      </c>
      <c r="P34" s="11">
        <f t="shared" si="2"/>
        <v>49000</v>
      </c>
    </row>
    <row r="35" spans="1:18" x14ac:dyDescent="0.2">
      <c r="A35" s="26" t="s">
        <v>29</v>
      </c>
      <c r="B35" s="26" t="s">
        <v>29</v>
      </c>
      <c r="C35" s="27" t="s">
        <v>29</v>
      </c>
      <c r="D35" s="24" t="s">
        <v>30</v>
      </c>
      <c r="E35" s="24">
        <f>E14+E18+E26+E32+E23</f>
        <v>4300000</v>
      </c>
      <c r="F35" s="24">
        <f t="shared" ref="F35:P35" si="9">F14+F18+F26+F32+F23</f>
        <v>4300000</v>
      </c>
      <c r="G35" s="24">
        <f t="shared" si="9"/>
        <v>0</v>
      </c>
      <c r="H35" s="24">
        <f t="shared" si="9"/>
        <v>0</v>
      </c>
      <c r="I35" s="24">
        <f t="shared" si="9"/>
        <v>0</v>
      </c>
      <c r="J35" s="24">
        <f t="shared" si="9"/>
        <v>-4200000</v>
      </c>
      <c r="K35" s="24">
        <f t="shared" si="9"/>
        <v>-4200000</v>
      </c>
      <c r="L35" s="24">
        <f t="shared" si="9"/>
        <v>0</v>
      </c>
      <c r="M35" s="24">
        <f t="shared" si="9"/>
        <v>0</v>
      </c>
      <c r="N35" s="24">
        <f t="shared" si="9"/>
        <v>0</v>
      </c>
      <c r="O35" s="24">
        <f t="shared" si="9"/>
        <v>-4200000</v>
      </c>
      <c r="P35" s="24">
        <f t="shared" si="9"/>
        <v>100000</v>
      </c>
      <c r="Q35" s="25"/>
    </row>
    <row r="36" spans="1:18" x14ac:dyDescent="0.2">
      <c r="A36" s="28"/>
      <c r="B36" s="28"/>
      <c r="C36" s="28"/>
      <c r="D36" s="28"/>
      <c r="E36" s="28"/>
      <c r="F36" s="28"/>
      <c r="G36" s="28"/>
      <c r="H36" s="28"/>
      <c r="I36" s="28"/>
      <c r="J36" s="28"/>
      <c r="K36" s="28"/>
      <c r="L36" s="28"/>
      <c r="M36" s="28"/>
      <c r="N36" s="28"/>
      <c r="O36" s="28"/>
      <c r="P36" s="28"/>
      <c r="Q36" s="25"/>
    </row>
    <row r="37" spans="1:18" ht="65.45" customHeight="1" x14ac:dyDescent="0.2">
      <c r="B37" s="32" t="s">
        <v>68</v>
      </c>
      <c r="C37" s="32"/>
      <c r="D37" s="32"/>
      <c r="E37" s="32"/>
      <c r="F37" s="32"/>
      <c r="G37" s="32"/>
      <c r="H37" s="32"/>
      <c r="I37" s="32"/>
      <c r="J37" s="32"/>
      <c r="K37" s="32"/>
    </row>
    <row r="39" spans="1:18" ht="34.5" customHeight="1" x14ac:dyDescent="0.2">
      <c r="B39" s="30"/>
      <c r="C39" s="30"/>
      <c r="D39" s="30"/>
      <c r="E39" s="30"/>
      <c r="F39" s="30"/>
      <c r="G39" s="30"/>
      <c r="H39" s="30"/>
      <c r="I39" s="30"/>
      <c r="J39" s="30"/>
      <c r="K39" s="30"/>
    </row>
    <row r="40" spans="1:18" x14ac:dyDescent="0.2">
      <c r="B40" s="30"/>
      <c r="C40" s="30"/>
      <c r="D40" s="30"/>
      <c r="E40" s="30"/>
      <c r="F40" s="30"/>
      <c r="G40" s="30"/>
      <c r="H40" s="30"/>
      <c r="I40" s="30"/>
      <c r="J40" s="30"/>
      <c r="K40" s="30"/>
      <c r="L40" s="16"/>
      <c r="M40" s="16"/>
      <c r="N40" s="16"/>
      <c r="O40" s="16"/>
      <c r="P40" s="16"/>
      <c r="Q40" s="17"/>
      <c r="R40" s="17"/>
    </row>
    <row r="41" spans="1:18" x14ac:dyDescent="0.2"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7"/>
      <c r="R41" s="17"/>
    </row>
    <row r="42" spans="1:18" x14ac:dyDescent="0.2">
      <c r="E42" s="16"/>
      <c r="F42" s="16"/>
      <c r="G42" s="16"/>
      <c r="H42" s="16"/>
      <c r="I42" s="16"/>
      <c r="J42" s="16"/>
      <c r="K42" s="16"/>
      <c r="L42" s="16"/>
      <c r="M42" s="16"/>
      <c r="N42" s="16"/>
      <c r="O42" s="16"/>
      <c r="P42" s="16"/>
      <c r="Q42" s="17"/>
      <c r="R42" s="17"/>
    </row>
    <row r="43" spans="1:18" x14ac:dyDescent="0.2"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  <c r="P43" s="16"/>
      <c r="Q43" s="17"/>
      <c r="R43" s="17"/>
    </row>
    <row r="44" spans="1:18" x14ac:dyDescent="0.2"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16"/>
      <c r="P44" s="16"/>
      <c r="Q44" s="17"/>
      <c r="R44" s="17"/>
    </row>
    <row r="45" spans="1:18" x14ac:dyDescent="0.2">
      <c r="E45" s="16"/>
      <c r="F45" s="16"/>
      <c r="G45" s="16"/>
      <c r="H45" s="16"/>
      <c r="I45" s="16"/>
      <c r="J45" s="16"/>
      <c r="K45" s="16"/>
      <c r="L45" s="16"/>
      <c r="M45" s="16"/>
      <c r="N45" s="16"/>
      <c r="O45" s="16"/>
      <c r="P45" s="16"/>
      <c r="Q45" s="17"/>
      <c r="R45" s="17"/>
    </row>
  </sheetData>
  <mergeCells count="24">
    <mergeCell ref="A5:P5"/>
    <mergeCell ref="A6:P6"/>
    <mergeCell ref="A9:A12"/>
    <mergeCell ref="B9:B12"/>
    <mergeCell ref="C9:C12"/>
    <mergeCell ref="D9:D12"/>
    <mergeCell ref="E9:I9"/>
    <mergeCell ref="E10:E12"/>
    <mergeCell ref="F10:F12"/>
    <mergeCell ref="G10:H10"/>
    <mergeCell ref="O10:O12"/>
    <mergeCell ref="P9:P12"/>
    <mergeCell ref="B39:K40"/>
    <mergeCell ref="G11:G12"/>
    <mergeCell ref="H11:H12"/>
    <mergeCell ref="I10:I12"/>
    <mergeCell ref="J9:O9"/>
    <mergeCell ref="J10:J12"/>
    <mergeCell ref="K10:K12"/>
    <mergeCell ref="L10:L12"/>
    <mergeCell ref="M10:N10"/>
    <mergeCell ref="M11:M12"/>
    <mergeCell ref="N11:N12"/>
    <mergeCell ref="B37:K37"/>
  </mergeCells>
  <pageMargins left="0.196850393700787" right="0.196850393700787" top="0.39370078740157499" bottom="0.196850393700787" header="0" footer="0"/>
  <pageSetup paperSize="9" scale="57" fitToHeight="5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 Windows</dc:creator>
  <cp:lastModifiedBy>Tanya</cp:lastModifiedBy>
  <cp:lastPrinted>2022-04-29T06:44:20Z</cp:lastPrinted>
  <dcterms:created xsi:type="dcterms:W3CDTF">2021-11-16T08:44:26Z</dcterms:created>
  <dcterms:modified xsi:type="dcterms:W3CDTF">2022-04-29T06:44:26Z</dcterms:modified>
</cp:coreProperties>
</file>