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anya\Desktop\10.05.2022\бюджет\"/>
    </mc:Choice>
  </mc:AlternateContent>
  <bookViews>
    <workbookView xWindow="0" yWindow="0" windowWidth="24000" windowHeight="916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15" i="1" l="1"/>
  <c r="G15" i="1"/>
  <c r="H15" i="1"/>
  <c r="I15" i="1"/>
  <c r="J15" i="1"/>
  <c r="K15" i="1"/>
  <c r="L15" i="1"/>
  <c r="M15" i="1"/>
  <c r="N15" i="1"/>
  <c r="O15" i="1"/>
  <c r="E15" i="1"/>
  <c r="P21" i="1"/>
  <c r="P19" i="1" l="1"/>
  <c r="F30" i="1"/>
  <c r="G30" i="1"/>
  <c r="H30" i="1"/>
  <c r="I30" i="1"/>
  <c r="J30" i="1"/>
  <c r="K30" i="1"/>
  <c r="L30" i="1"/>
  <c r="M30" i="1"/>
  <c r="N30" i="1"/>
  <c r="O30" i="1"/>
  <c r="E30" i="1"/>
  <c r="P33" i="1"/>
  <c r="P20" i="1"/>
  <c r="P18" i="1"/>
  <c r="P16" i="1"/>
  <c r="F27" i="1" l="1"/>
  <c r="G27" i="1"/>
  <c r="H27" i="1"/>
  <c r="I27" i="1"/>
  <c r="J27" i="1"/>
  <c r="K27" i="1"/>
  <c r="L27" i="1"/>
  <c r="M27" i="1"/>
  <c r="N27" i="1"/>
  <c r="O27" i="1"/>
  <c r="E27" i="1"/>
  <c r="F23" i="1"/>
  <c r="G23" i="1"/>
  <c r="H23" i="1"/>
  <c r="I23" i="1"/>
  <c r="J23" i="1"/>
  <c r="K23" i="1"/>
  <c r="L23" i="1"/>
  <c r="M23" i="1"/>
  <c r="N23" i="1"/>
  <c r="O23" i="1"/>
  <c r="E23" i="1"/>
  <c r="P25" i="1"/>
  <c r="F35" i="1" l="1"/>
  <c r="F34" i="1" s="1"/>
  <c r="G35" i="1"/>
  <c r="G34" i="1" s="1"/>
  <c r="H35" i="1"/>
  <c r="H34" i="1" s="1"/>
  <c r="I35" i="1"/>
  <c r="I34" i="1" s="1"/>
  <c r="J35" i="1"/>
  <c r="J34" i="1" s="1"/>
  <c r="K35" i="1"/>
  <c r="K34" i="1" s="1"/>
  <c r="L35" i="1"/>
  <c r="L34" i="1" s="1"/>
  <c r="M35" i="1"/>
  <c r="M34" i="1" s="1"/>
  <c r="N35" i="1"/>
  <c r="N34" i="1" s="1"/>
  <c r="O35" i="1"/>
  <c r="O34" i="1" s="1"/>
  <c r="P35" i="1"/>
  <c r="E35" i="1"/>
  <c r="E34" i="1" s="1"/>
  <c r="P34" i="1" l="1"/>
  <c r="I22" i="1" l="1"/>
  <c r="M22" i="1"/>
  <c r="P24" i="1"/>
  <c r="P23" i="1" s="1"/>
  <c r="O22" i="1"/>
  <c r="K22" i="1"/>
  <c r="G22" i="1"/>
  <c r="N22" i="1"/>
  <c r="L22" i="1"/>
  <c r="J22" i="1"/>
  <c r="H22" i="1"/>
  <c r="F22" i="1"/>
  <c r="E22" i="1" l="1"/>
  <c r="P22" i="1" s="1"/>
  <c r="P32" i="1" l="1"/>
  <c r="P17" i="1" l="1"/>
  <c r="P15" i="1" s="1"/>
  <c r="P28" i="1"/>
  <c r="P31" i="1"/>
  <c r="P30" i="1" l="1"/>
  <c r="P27" i="1"/>
  <c r="F26" i="1"/>
  <c r="H26" i="1"/>
  <c r="I26" i="1"/>
  <c r="J26" i="1"/>
  <c r="K26" i="1"/>
  <c r="L26" i="1"/>
  <c r="M26" i="1"/>
  <c r="N26" i="1"/>
  <c r="O26" i="1"/>
  <c r="F14" i="1"/>
  <c r="G14" i="1"/>
  <c r="H14" i="1"/>
  <c r="I14" i="1"/>
  <c r="J14" i="1"/>
  <c r="K14" i="1"/>
  <c r="L14" i="1"/>
  <c r="M14" i="1"/>
  <c r="N14" i="1"/>
  <c r="O14" i="1"/>
  <c r="F29" i="1"/>
  <c r="G29" i="1"/>
  <c r="H29" i="1"/>
  <c r="I29" i="1"/>
  <c r="J29" i="1"/>
  <c r="K29" i="1"/>
  <c r="L29" i="1"/>
  <c r="M29" i="1"/>
  <c r="N29" i="1"/>
  <c r="O29" i="1"/>
  <c r="G26" i="1"/>
  <c r="N37" i="1" l="1"/>
  <c r="L37" i="1"/>
  <c r="J37" i="1"/>
  <c r="H37" i="1"/>
  <c r="O37" i="1"/>
  <c r="M37" i="1"/>
  <c r="K37" i="1"/>
  <c r="I37" i="1"/>
  <c r="G37" i="1"/>
  <c r="F37" i="1"/>
  <c r="E26" i="1"/>
  <c r="P26" i="1" s="1"/>
  <c r="E29" i="1"/>
  <c r="P29" i="1" l="1"/>
  <c r="E14" i="1" l="1"/>
  <c r="E37" i="1" s="1"/>
  <c r="P14" i="1" l="1"/>
  <c r="P37" i="1" s="1"/>
</calcChain>
</file>

<file path=xl/sharedStrings.xml><?xml version="1.0" encoding="utf-8"?>
<sst xmlns="http://schemas.openxmlformats.org/spreadsheetml/2006/main" count="94" uniqueCount="82">
  <si>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</si>
  <si>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</si>
  <si>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</si>
  <si>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</si>
  <si>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</si>
  <si>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</si>
  <si>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</si>
  <si>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</si>
  <si>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</si>
  <si>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</si>
  <si>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</si>
  <si>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</si>
  <si>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</si>
  <si>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</si>
  <si>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</si>
  <si>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</si>
  <si>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</si>
  <si>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0210000</t>
  </si>
  <si>
    <t>0490</t>
  </si>
  <si>
    <t>0700000</t>
  </si>
  <si>
    <t>Відділ охорони здоров`я виконавчих органів Дрогобицької міської ради</t>
  </si>
  <si>
    <t>0710000</t>
  </si>
  <si>
    <t>0712010</t>
  </si>
  <si>
    <t>0731</t>
  </si>
  <si>
    <t>2010</t>
  </si>
  <si>
    <t>Багатопрофільна стаціонарна медична допомога населенню</t>
  </si>
  <si>
    <t>1200000</t>
  </si>
  <si>
    <t>Департамент міського господарства Дрогобицької міської ради</t>
  </si>
  <si>
    <t>1210000</t>
  </si>
  <si>
    <t>0443</t>
  </si>
  <si>
    <t>X</t>
  </si>
  <si>
    <t>УСЬОГО</t>
  </si>
  <si>
    <t>13553000000</t>
  </si>
  <si>
    <t>(код бюджету)</t>
  </si>
  <si>
    <t>Виконавчий комітет Дрогобицької міської ради</t>
  </si>
  <si>
    <t>видатків  бюджету Дрогобицької міської територіальної громади на 2022 рік</t>
  </si>
  <si>
    <t>1216030</t>
  </si>
  <si>
    <t>6030</t>
  </si>
  <si>
    <t>0620</t>
  </si>
  <si>
    <t>Організація благоустрою населених пунктів</t>
  </si>
  <si>
    <t>0600000</t>
  </si>
  <si>
    <t>Відділ освіти виконавчих органів Дрогобицької міської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</si>
  <si>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</si>
  <si>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</si>
  <si>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</si>
  <si>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</si>
  <si>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</si>
  <si>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3700000</t>
  </si>
  <si>
    <t>Фінансове управління Дрогобицької міської ради</t>
  </si>
  <si>
    <t>3710000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</si>
  <si>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</si>
  <si>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</si>
  <si>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0611010</t>
  </si>
  <si>
    <t>1010</t>
  </si>
  <si>
    <t>0910</t>
  </si>
  <si>
    <t>Надання дошкільної освіти</t>
  </si>
  <si>
    <t>Розроблення схем планування та забудови територій (містобудівної документації)</t>
  </si>
  <si>
    <t>0215011</t>
  </si>
  <si>
    <t>5011</t>
  </si>
  <si>
    <t>0810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</si>
  <si>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</si>
  <si>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</si>
  <si>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</si>
  <si>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</si>
  <si>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</si>
  <si>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</si>
  <si>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</si>
  <si>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Заступник міського голови з питань 
діяльності виконавчих органів, керуючий 
справами виконкому                                                              Володимир КОЦЮБА</t>
  </si>
  <si>
    <t>до рішення виконкому</t>
  </si>
  <si>
    <t>1218240</t>
  </si>
  <si>
    <t>0380</t>
  </si>
  <si>
    <t>Заходи та роботи з територіальної оборони</t>
  </si>
  <si>
    <t>1217350</t>
  </si>
  <si>
    <t>0217361</t>
  </si>
  <si>
    <t>Співфінансування інвестиційних проектів, що реалізуються за рахунок коштів державного фонду регіонального розвитку</t>
  </si>
  <si>
    <t>7693</t>
  </si>
  <si>
    <t>Інші заходи, пов`язані з економічною діяльністю</t>
  </si>
  <si>
    <t>Додаток 2</t>
  </si>
  <si>
    <t>0217693</t>
  </si>
  <si>
    <t>0217380</t>
  </si>
  <si>
    <t>Виконання інвестиційних проектів за рахунок інших субвенцій з державного бюджету</t>
  </si>
  <si>
    <t>10.05.2022 №115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</si>
</sst>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Fill="1"/>
    <xf numFmtId="0" fontId="0" fillId="0" borderId="1" xfId="0" quotePrefix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quotePrefix="1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0" fontId="0" fillId="0" borderId="2" xfId="0" quotePrefix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0" fontId="0" fillId="0" borderId="0" xfId="0" applyFill="1" applyBorder="1"/>
    <xf numFmtId="0" fontId="0" fillId="0" borderId="0" xfId="0" applyBorder="1"/>
    <xf numFmtId="4" fontId="1" fillId="0" borderId="0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5" fillId="0" borderId="2" xfId="0" quotePrefix="1" applyNumberFormat="1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vertical="center" wrapText="1"/>
    </xf>
    <xf numFmtId="0" fontId="4" fillId="0" borderId="0" xfId="0" applyFont="1"/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" fontId="7" fillId="0" borderId="2" xfId="0" applyNumberFormat="1" applyFont="1" applyFill="1" applyBorder="1" applyAlignment="1">
      <alignment vertical="center" wrapText="1"/>
    </xf>
    <xf numFmtId="4" fontId="4" fillId="0" borderId="2" xfId="0" quotePrefix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6" fillId="0" borderId="0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tabSelected="1" workbookViewId="0">
      <selection activeCell="M4" sqref="M4"/>
    </sheetView>
  </sheetViews>
  <sheetFormatPr defaultRowHeight="12.75" x14ac:dyDescent="0.2"/>
  <cols>
    <col min="1" max="3" width="12" style="1" customWidth="1"/>
    <col min="4" max="4" width="40.7109375" style="1" customWidth="1"/>
    <col min="5" max="16" width="13.7109375" style="1" customWidth="1"/>
  </cols>
  <sheetData>
    <row r="1" spans="1:16" x14ac:dyDescent="0.2">
      <c r="M1" s="1" t="s">
        <v>77</v>
      </c>
    </row>
    <row r="2" spans="1:16" x14ac:dyDescent="0.2">
      <c r="M2" s="1" t="s">
        <v>68</v>
      </c>
    </row>
    <row r="3" spans="1:16" x14ac:dyDescent="0.2">
      <c r="M3" s="1" t="s">
        <v>81</v>
      </c>
    </row>
    <row r="5" spans="1:16" x14ac:dyDescent="0.2">
      <c r="A5" s="30" t="s">
        <v>0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1:16" x14ac:dyDescent="0.2">
      <c r="A6" s="30" t="s">
        <v>35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</row>
    <row r="7" spans="1:16" x14ac:dyDescent="0.2">
      <c r="A7" s="2" t="s">
        <v>32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2">
      <c r="A8" s="4" t="s">
        <v>33</v>
      </c>
      <c r="P8" s="5" t="s">
        <v>1</v>
      </c>
    </row>
    <row r="9" spans="1:16" x14ac:dyDescent="0.2">
      <c r="A9" s="32" t="s">
        <v>2</v>
      </c>
      <c r="B9" s="32" t="s">
        <v>3</v>
      </c>
      <c r="C9" s="32" t="s">
        <v>4</v>
      </c>
      <c r="D9" s="33" t="s">
        <v>5</v>
      </c>
      <c r="E9" s="33" t="s">
        <v>6</v>
      </c>
      <c r="F9" s="33"/>
      <c r="G9" s="33"/>
      <c r="H9" s="33"/>
      <c r="I9" s="33"/>
      <c r="J9" s="33" t="s">
        <v>13</v>
      </c>
      <c r="K9" s="33"/>
      <c r="L9" s="33"/>
      <c r="M9" s="33"/>
      <c r="N9" s="33"/>
      <c r="O9" s="33"/>
      <c r="P9" s="33" t="s">
        <v>15</v>
      </c>
    </row>
    <row r="10" spans="1:16" x14ac:dyDescent="0.2">
      <c r="A10" s="33"/>
      <c r="B10" s="33"/>
      <c r="C10" s="33"/>
      <c r="D10" s="33"/>
      <c r="E10" s="33" t="s">
        <v>7</v>
      </c>
      <c r="F10" s="33" t="s">
        <v>8</v>
      </c>
      <c r="G10" s="33" t="s">
        <v>9</v>
      </c>
      <c r="H10" s="33"/>
      <c r="I10" s="33" t="s">
        <v>12</v>
      </c>
      <c r="J10" s="33" t="s">
        <v>7</v>
      </c>
      <c r="K10" s="33" t="s">
        <v>14</v>
      </c>
      <c r="L10" s="33" t="s">
        <v>8</v>
      </c>
      <c r="M10" s="33" t="s">
        <v>9</v>
      </c>
      <c r="N10" s="33"/>
      <c r="O10" s="33" t="s">
        <v>12</v>
      </c>
      <c r="P10" s="33"/>
    </row>
    <row r="11" spans="1:16" x14ac:dyDescent="0.2">
      <c r="A11" s="33"/>
      <c r="B11" s="33"/>
      <c r="C11" s="33"/>
      <c r="D11" s="33"/>
      <c r="E11" s="33"/>
      <c r="F11" s="33"/>
      <c r="G11" s="33" t="s">
        <v>10</v>
      </c>
      <c r="H11" s="33" t="s">
        <v>11</v>
      </c>
      <c r="I11" s="33"/>
      <c r="J11" s="33"/>
      <c r="K11" s="33"/>
      <c r="L11" s="33"/>
      <c r="M11" s="33" t="s">
        <v>10</v>
      </c>
      <c r="N11" s="33" t="s">
        <v>11</v>
      </c>
      <c r="O11" s="33"/>
      <c r="P11" s="33"/>
    </row>
    <row r="12" spans="1:16" ht="44.25" customHeight="1" x14ac:dyDescent="0.2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</row>
    <row r="13" spans="1:16" x14ac:dyDescent="0.2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 x14ac:dyDescent="0.2">
      <c r="A14" s="7" t="s">
        <v>16</v>
      </c>
      <c r="B14" s="8"/>
      <c r="C14" s="9"/>
      <c r="D14" s="10" t="s">
        <v>34</v>
      </c>
      <c r="E14" s="11">
        <f>E15</f>
        <v>400000</v>
      </c>
      <c r="F14" s="11">
        <f t="shared" ref="F14:O14" si="0">F15</f>
        <v>400000</v>
      </c>
      <c r="G14" s="11">
        <f t="shared" si="0"/>
        <v>0</v>
      </c>
      <c r="H14" s="11">
        <f t="shared" si="0"/>
        <v>0</v>
      </c>
      <c r="I14" s="11">
        <f t="shared" si="0"/>
        <v>0</v>
      </c>
      <c r="J14" s="11">
        <f t="shared" si="0"/>
        <v>-700000</v>
      </c>
      <c r="K14" s="11">
        <f t="shared" si="0"/>
        <v>-700000</v>
      </c>
      <c r="L14" s="11">
        <f t="shared" si="0"/>
        <v>0</v>
      </c>
      <c r="M14" s="11">
        <f t="shared" si="0"/>
        <v>0</v>
      </c>
      <c r="N14" s="11">
        <f t="shared" si="0"/>
        <v>0</v>
      </c>
      <c r="O14" s="11">
        <f t="shared" si="0"/>
        <v>-700000</v>
      </c>
      <c r="P14" s="11">
        <f>E14+J14</f>
        <v>-300000</v>
      </c>
    </row>
    <row r="15" spans="1:16" x14ac:dyDescent="0.2">
      <c r="A15" s="7" t="s">
        <v>17</v>
      </c>
      <c r="B15" s="8"/>
      <c r="C15" s="9"/>
      <c r="D15" s="11"/>
      <c r="E15" s="11">
        <f>SUM(E16:E21)</f>
        <v>400000</v>
      </c>
      <c r="F15" s="11">
        <f t="shared" ref="F15:P15" si="1">SUM(F16:F21)</f>
        <v>400000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1"/>
        <v>-700000</v>
      </c>
      <c r="K15" s="11">
        <f t="shared" si="1"/>
        <v>-700000</v>
      </c>
      <c r="L15" s="11">
        <f t="shared" si="1"/>
        <v>0</v>
      </c>
      <c r="M15" s="11">
        <f t="shared" si="1"/>
        <v>0</v>
      </c>
      <c r="N15" s="11">
        <f t="shared" si="1"/>
        <v>0</v>
      </c>
      <c r="O15" s="11">
        <f t="shared" si="1"/>
        <v>-700000</v>
      </c>
      <c r="P15" s="11">
        <f t="shared" si="1"/>
        <v>-300000</v>
      </c>
    </row>
    <row r="16" spans="1:16" ht="25.5" x14ac:dyDescent="0.2">
      <c r="A16" s="12" t="s">
        <v>57</v>
      </c>
      <c r="B16" s="12" t="s">
        <v>58</v>
      </c>
      <c r="C16" s="13" t="s">
        <v>59</v>
      </c>
      <c r="D16" s="14" t="s">
        <v>60</v>
      </c>
      <c r="E16" s="19">
        <v>-45000</v>
      </c>
      <c r="F16" s="19">
        <v>-45000</v>
      </c>
      <c r="G16" s="11"/>
      <c r="H16" s="11"/>
      <c r="I16" s="11"/>
      <c r="J16" s="11"/>
      <c r="K16" s="11"/>
      <c r="L16" s="11"/>
      <c r="M16" s="11"/>
      <c r="N16" s="11"/>
      <c r="O16" s="11"/>
      <c r="P16" s="11">
        <f t="shared" ref="P16:P34" si="2">E16+J16</f>
        <v>-45000</v>
      </c>
    </row>
    <row r="17" spans="1:16" ht="28.9" customHeight="1" x14ac:dyDescent="0.2">
      <c r="A17" s="12" t="s">
        <v>61</v>
      </c>
      <c r="B17" s="12" t="s">
        <v>62</v>
      </c>
      <c r="C17" s="13" t="s">
        <v>59</v>
      </c>
      <c r="D17" s="14" t="s">
        <v>63</v>
      </c>
      <c r="E17" s="15">
        <v>-45000</v>
      </c>
      <c r="F17" s="15">
        <v>-45000</v>
      </c>
      <c r="G17" s="15"/>
      <c r="H17" s="15"/>
      <c r="I17" s="15"/>
      <c r="J17" s="19"/>
      <c r="K17" s="19"/>
      <c r="L17" s="19"/>
      <c r="M17" s="19"/>
      <c r="N17" s="19"/>
      <c r="O17" s="19"/>
      <c r="P17" s="11">
        <f t="shared" si="2"/>
        <v>-45000</v>
      </c>
    </row>
    <row r="18" spans="1:16" ht="28.9" customHeight="1" x14ac:dyDescent="0.2">
      <c r="A18" s="12" t="s">
        <v>64</v>
      </c>
      <c r="B18" s="12" t="s">
        <v>65</v>
      </c>
      <c r="C18" s="13" t="s">
        <v>59</v>
      </c>
      <c r="D18" s="14" t="s">
        <v>66</v>
      </c>
      <c r="E18" s="15">
        <v>90000</v>
      </c>
      <c r="F18" s="15">
        <v>90000</v>
      </c>
      <c r="G18" s="15"/>
      <c r="H18" s="15"/>
      <c r="I18" s="15"/>
      <c r="J18" s="19"/>
      <c r="K18" s="19"/>
      <c r="L18" s="19"/>
      <c r="M18" s="19"/>
      <c r="N18" s="19"/>
      <c r="O18" s="19"/>
      <c r="P18" s="11">
        <f t="shared" si="2"/>
        <v>90000</v>
      </c>
    </row>
    <row r="19" spans="1:16" ht="28.9" customHeight="1" x14ac:dyDescent="0.2">
      <c r="A19" s="20" t="s">
        <v>73</v>
      </c>
      <c r="B19" s="20">
        <v>7361</v>
      </c>
      <c r="C19" s="29" t="s">
        <v>18</v>
      </c>
      <c r="D19" s="19" t="s">
        <v>74</v>
      </c>
      <c r="E19" s="15"/>
      <c r="F19" s="15"/>
      <c r="G19" s="15"/>
      <c r="H19" s="15"/>
      <c r="I19" s="15"/>
      <c r="J19" s="19">
        <v>-400000</v>
      </c>
      <c r="K19" s="19">
        <v>-400000</v>
      </c>
      <c r="L19" s="19"/>
      <c r="M19" s="19"/>
      <c r="N19" s="19"/>
      <c r="O19" s="19">
        <v>-400000</v>
      </c>
      <c r="P19" s="11">
        <f t="shared" si="2"/>
        <v>-400000</v>
      </c>
    </row>
    <row r="20" spans="1:16" ht="24.6" customHeight="1" x14ac:dyDescent="0.2">
      <c r="A20" s="12" t="s">
        <v>78</v>
      </c>
      <c r="B20" s="12" t="s">
        <v>75</v>
      </c>
      <c r="C20" s="13" t="s">
        <v>18</v>
      </c>
      <c r="D20" s="14" t="s">
        <v>76</v>
      </c>
      <c r="E20" s="15">
        <v>400000</v>
      </c>
      <c r="F20" s="15">
        <v>400000</v>
      </c>
      <c r="G20" s="15"/>
      <c r="H20" s="15"/>
      <c r="I20" s="15"/>
      <c r="J20" s="19"/>
      <c r="K20" s="19"/>
      <c r="L20" s="19"/>
      <c r="M20" s="19"/>
      <c r="N20" s="19"/>
      <c r="O20" s="19"/>
      <c r="P20" s="11">
        <f t="shared" si="2"/>
        <v>400000</v>
      </c>
    </row>
    <row r="21" spans="1:16" ht="34.9" customHeight="1" x14ac:dyDescent="0.2">
      <c r="A21" s="20" t="s">
        <v>79</v>
      </c>
      <c r="B21" s="20">
        <v>7380</v>
      </c>
      <c r="C21" s="21" t="s">
        <v>50</v>
      </c>
      <c r="D21" s="19" t="s">
        <v>80</v>
      </c>
      <c r="E21" s="19"/>
      <c r="F21" s="19"/>
      <c r="G21" s="19"/>
      <c r="H21" s="19"/>
      <c r="I21" s="19"/>
      <c r="J21" s="19">
        <v>-300000</v>
      </c>
      <c r="K21" s="19">
        <v>-300000</v>
      </c>
      <c r="L21" s="19"/>
      <c r="M21" s="19"/>
      <c r="N21" s="19"/>
      <c r="O21" s="19">
        <v>-300000</v>
      </c>
      <c r="P21" s="11">
        <f t="shared" si="2"/>
        <v>-300000</v>
      </c>
    </row>
    <row r="22" spans="1:16" ht="28.9" customHeight="1" x14ac:dyDescent="0.2">
      <c r="A22" s="7" t="s">
        <v>40</v>
      </c>
      <c r="B22" s="8"/>
      <c r="C22" s="9"/>
      <c r="D22" s="10" t="s">
        <v>41</v>
      </c>
      <c r="E22" s="11">
        <f>E23</f>
        <v>0</v>
      </c>
      <c r="F22" s="11">
        <f t="shared" ref="F22:O22" si="3">F23</f>
        <v>0</v>
      </c>
      <c r="G22" s="11">
        <f t="shared" si="3"/>
        <v>0</v>
      </c>
      <c r="H22" s="11">
        <f t="shared" si="3"/>
        <v>0</v>
      </c>
      <c r="I22" s="11">
        <f t="shared" si="3"/>
        <v>0</v>
      </c>
      <c r="J22" s="11">
        <f t="shared" si="3"/>
        <v>0</v>
      </c>
      <c r="K22" s="11">
        <f t="shared" si="3"/>
        <v>0</v>
      </c>
      <c r="L22" s="11">
        <f t="shared" si="3"/>
        <v>0</v>
      </c>
      <c r="M22" s="11">
        <f t="shared" si="3"/>
        <v>0</v>
      </c>
      <c r="N22" s="11">
        <f t="shared" si="3"/>
        <v>0</v>
      </c>
      <c r="O22" s="11">
        <f t="shared" si="3"/>
        <v>0</v>
      </c>
      <c r="P22" s="11">
        <f t="shared" si="2"/>
        <v>0</v>
      </c>
    </row>
    <row r="23" spans="1:16" ht="20.45" customHeight="1" x14ac:dyDescent="0.2">
      <c r="A23" s="7" t="s">
        <v>42</v>
      </c>
      <c r="B23" s="8"/>
      <c r="C23" s="9"/>
      <c r="D23" s="11"/>
      <c r="E23" s="11">
        <f>SUM(E24:E25)</f>
        <v>0</v>
      </c>
      <c r="F23" s="11">
        <f t="shared" ref="F23:P23" si="4">SUM(F24:F25)</f>
        <v>0</v>
      </c>
      <c r="G23" s="11">
        <f t="shared" si="4"/>
        <v>0</v>
      </c>
      <c r="H23" s="11">
        <f t="shared" si="4"/>
        <v>0</v>
      </c>
      <c r="I23" s="11">
        <f t="shared" si="4"/>
        <v>0</v>
      </c>
      <c r="J23" s="11">
        <f t="shared" si="4"/>
        <v>0</v>
      </c>
      <c r="K23" s="11">
        <f t="shared" si="4"/>
        <v>0</v>
      </c>
      <c r="L23" s="11">
        <f t="shared" si="4"/>
        <v>0</v>
      </c>
      <c r="M23" s="11">
        <f t="shared" si="4"/>
        <v>0</v>
      </c>
      <c r="N23" s="11">
        <f t="shared" si="4"/>
        <v>0</v>
      </c>
      <c r="O23" s="11">
        <f t="shared" si="4"/>
        <v>0</v>
      </c>
      <c r="P23" s="11">
        <f t="shared" si="4"/>
        <v>0</v>
      </c>
    </row>
    <row r="24" spans="1:16" ht="29.45" customHeight="1" x14ac:dyDescent="0.2">
      <c r="A24" s="12" t="s">
        <v>52</v>
      </c>
      <c r="B24" s="12" t="s">
        <v>53</v>
      </c>
      <c r="C24" s="13" t="s">
        <v>54</v>
      </c>
      <c r="D24" s="14" t="s">
        <v>55</v>
      </c>
      <c r="E24" s="19">
        <v>-80000</v>
      </c>
      <c r="F24" s="19">
        <v>-80000</v>
      </c>
      <c r="G24" s="19"/>
      <c r="H24" s="19">
        <v>-80000</v>
      </c>
      <c r="I24" s="15"/>
      <c r="J24" s="19"/>
      <c r="K24" s="19"/>
      <c r="L24" s="19"/>
      <c r="M24" s="19"/>
      <c r="N24" s="19"/>
      <c r="O24" s="19"/>
      <c r="P24" s="11">
        <f t="shared" si="2"/>
        <v>-80000</v>
      </c>
    </row>
    <row r="25" spans="1:16" ht="28.9" customHeight="1" x14ac:dyDescent="0.2">
      <c r="A25" s="12" t="s">
        <v>43</v>
      </c>
      <c r="B25" s="12" t="s">
        <v>44</v>
      </c>
      <c r="C25" s="13" t="s">
        <v>45</v>
      </c>
      <c r="D25" s="14" t="s">
        <v>46</v>
      </c>
      <c r="E25" s="19">
        <v>80000</v>
      </c>
      <c r="F25" s="19">
        <v>80000</v>
      </c>
      <c r="G25" s="19"/>
      <c r="H25" s="19">
        <v>80000</v>
      </c>
      <c r="I25" s="15"/>
      <c r="J25" s="19"/>
      <c r="K25" s="19"/>
      <c r="L25" s="19"/>
      <c r="M25" s="19"/>
      <c r="N25" s="19"/>
      <c r="O25" s="19"/>
      <c r="P25" s="11">
        <f t="shared" si="2"/>
        <v>80000</v>
      </c>
    </row>
    <row r="26" spans="1:16" ht="25.5" x14ac:dyDescent="0.2">
      <c r="A26" s="7" t="s">
        <v>19</v>
      </c>
      <c r="B26" s="8"/>
      <c r="C26" s="9"/>
      <c r="D26" s="22" t="s">
        <v>20</v>
      </c>
      <c r="E26" s="11">
        <f>E27</f>
        <v>240000</v>
      </c>
      <c r="F26" s="11">
        <f t="shared" ref="F26:O26" si="5">F27</f>
        <v>240000</v>
      </c>
      <c r="G26" s="11">
        <f t="shared" si="5"/>
        <v>0</v>
      </c>
      <c r="H26" s="11">
        <f t="shared" si="5"/>
        <v>0</v>
      </c>
      <c r="I26" s="11">
        <f t="shared" si="5"/>
        <v>0</v>
      </c>
      <c r="J26" s="11">
        <f t="shared" si="5"/>
        <v>0</v>
      </c>
      <c r="K26" s="11">
        <f t="shared" si="5"/>
        <v>0</v>
      </c>
      <c r="L26" s="11">
        <f t="shared" si="5"/>
        <v>0</v>
      </c>
      <c r="M26" s="11">
        <f t="shared" si="5"/>
        <v>0</v>
      </c>
      <c r="N26" s="11">
        <f t="shared" si="5"/>
        <v>0</v>
      </c>
      <c r="O26" s="11">
        <f t="shared" si="5"/>
        <v>0</v>
      </c>
      <c r="P26" s="11">
        <f t="shared" si="2"/>
        <v>240000</v>
      </c>
    </row>
    <row r="27" spans="1:16" x14ac:dyDescent="0.2">
      <c r="A27" s="7" t="s">
        <v>21</v>
      </c>
      <c r="B27" s="8"/>
      <c r="C27" s="9"/>
      <c r="D27" s="11"/>
      <c r="E27" s="11">
        <f t="shared" ref="E27:P27" si="6">SUM(E28:E28)</f>
        <v>240000</v>
      </c>
      <c r="F27" s="11">
        <f t="shared" si="6"/>
        <v>240000</v>
      </c>
      <c r="G27" s="11">
        <f t="shared" si="6"/>
        <v>0</v>
      </c>
      <c r="H27" s="11">
        <f t="shared" si="6"/>
        <v>0</v>
      </c>
      <c r="I27" s="11">
        <f t="shared" si="6"/>
        <v>0</v>
      </c>
      <c r="J27" s="11">
        <f t="shared" si="6"/>
        <v>0</v>
      </c>
      <c r="K27" s="11">
        <f t="shared" si="6"/>
        <v>0</v>
      </c>
      <c r="L27" s="11">
        <f t="shared" si="6"/>
        <v>0</v>
      </c>
      <c r="M27" s="11">
        <f t="shared" si="6"/>
        <v>0</v>
      </c>
      <c r="N27" s="11">
        <f t="shared" si="6"/>
        <v>0</v>
      </c>
      <c r="O27" s="11">
        <f t="shared" si="6"/>
        <v>0</v>
      </c>
      <c r="P27" s="11">
        <f t="shared" si="6"/>
        <v>240000</v>
      </c>
    </row>
    <row r="28" spans="1:16" ht="25.5" x14ac:dyDescent="0.2">
      <c r="A28" s="12" t="s">
        <v>22</v>
      </c>
      <c r="B28" s="12" t="s">
        <v>24</v>
      </c>
      <c r="C28" s="13" t="s">
        <v>23</v>
      </c>
      <c r="D28" s="14" t="s">
        <v>25</v>
      </c>
      <c r="E28" s="15">
        <v>240000</v>
      </c>
      <c r="F28" s="15">
        <v>240000</v>
      </c>
      <c r="G28" s="15"/>
      <c r="H28" s="15"/>
      <c r="I28" s="15"/>
      <c r="J28" s="19"/>
      <c r="K28" s="19"/>
      <c r="L28" s="19"/>
      <c r="M28" s="19"/>
      <c r="N28" s="19"/>
      <c r="O28" s="19"/>
      <c r="P28" s="11">
        <f t="shared" si="2"/>
        <v>240000</v>
      </c>
    </row>
    <row r="29" spans="1:16" ht="25.5" x14ac:dyDescent="0.2">
      <c r="A29" s="7" t="s">
        <v>26</v>
      </c>
      <c r="B29" s="8"/>
      <c r="C29" s="9"/>
      <c r="D29" s="10" t="s">
        <v>27</v>
      </c>
      <c r="E29" s="11">
        <f>E30</f>
        <v>-183000</v>
      </c>
      <c r="F29" s="11">
        <f t="shared" ref="F29:O29" si="7">F30</f>
        <v>-183000</v>
      </c>
      <c r="G29" s="11">
        <f t="shared" si="7"/>
        <v>0</v>
      </c>
      <c r="H29" s="11">
        <f t="shared" si="7"/>
        <v>0</v>
      </c>
      <c r="I29" s="11">
        <f t="shared" si="7"/>
        <v>0</v>
      </c>
      <c r="J29" s="11">
        <f t="shared" si="7"/>
        <v>483000</v>
      </c>
      <c r="K29" s="11">
        <f t="shared" si="7"/>
        <v>483000</v>
      </c>
      <c r="L29" s="11">
        <f t="shared" si="7"/>
        <v>0</v>
      </c>
      <c r="M29" s="11">
        <f t="shared" si="7"/>
        <v>0</v>
      </c>
      <c r="N29" s="11">
        <f t="shared" si="7"/>
        <v>0</v>
      </c>
      <c r="O29" s="11">
        <f t="shared" si="7"/>
        <v>483000</v>
      </c>
      <c r="P29" s="11">
        <f t="shared" si="2"/>
        <v>300000</v>
      </c>
    </row>
    <row r="30" spans="1:16" x14ac:dyDescent="0.2">
      <c r="A30" s="7" t="s">
        <v>28</v>
      </c>
      <c r="B30" s="8"/>
      <c r="C30" s="9"/>
      <c r="D30" s="11"/>
      <c r="E30" s="11">
        <f t="shared" ref="E30:P30" si="8">SUM(E31:E33)</f>
        <v>-183000</v>
      </c>
      <c r="F30" s="11">
        <f t="shared" si="8"/>
        <v>-183000</v>
      </c>
      <c r="G30" s="11">
        <f t="shared" si="8"/>
        <v>0</v>
      </c>
      <c r="H30" s="11">
        <f t="shared" si="8"/>
        <v>0</v>
      </c>
      <c r="I30" s="11">
        <f t="shared" si="8"/>
        <v>0</v>
      </c>
      <c r="J30" s="11">
        <f t="shared" si="8"/>
        <v>483000</v>
      </c>
      <c r="K30" s="11">
        <f t="shared" si="8"/>
        <v>483000</v>
      </c>
      <c r="L30" s="11">
        <f t="shared" si="8"/>
        <v>0</v>
      </c>
      <c r="M30" s="11">
        <f t="shared" si="8"/>
        <v>0</v>
      </c>
      <c r="N30" s="11">
        <f t="shared" si="8"/>
        <v>0</v>
      </c>
      <c r="O30" s="11">
        <f t="shared" si="8"/>
        <v>483000</v>
      </c>
      <c r="P30" s="11">
        <f t="shared" si="8"/>
        <v>300000</v>
      </c>
    </row>
    <row r="31" spans="1:16" x14ac:dyDescent="0.2">
      <c r="A31" s="12" t="s">
        <v>36</v>
      </c>
      <c r="B31" s="12" t="s">
        <v>37</v>
      </c>
      <c r="C31" s="13" t="s">
        <v>38</v>
      </c>
      <c r="D31" s="14" t="s">
        <v>39</v>
      </c>
      <c r="E31" s="19">
        <v>-183000</v>
      </c>
      <c r="F31" s="19">
        <v>-183000</v>
      </c>
      <c r="G31" s="28"/>
      <c r="H31" s="28"/>
      <c r="I31" s="28"/>
      <c r="J31" s="19"/>
      <c r="K31" s="19"/>
      <c r="L31" s="19"/>
      <c r="M31" s="19"/>
      <c r="N31" s="19"/>
      <c r="O31" s="19"/>
      <c r="P31" s="11">
        <f t="shared" si="2"/>
        <v>-183000</v>
      </c>
    </row>
    <row r="32" spans="1:16" ht="25.5" x14ac:dyDescent="0.2">
      <c r="A32" s="20" t="s">
        <v>72</v>
      </c>
      <c r="B32" s="20">
        <v>7350</v>
      </c>
      <c r="C32" s="21" t="s">
        <v>29</v>
      </c>
      <c r="D32" s="19" t="s">
        <v>56</v>
      </c>
      <c r="E32" s="19"/>
      <c r="F32" s="19"/>
      <c r="G32" s="19"/>
      <c r="H32" s="19"/>
      <c r="I32" s="19"/>
      <c r="J32" s="19">
        <v>183000</v>
      </c>
      <c r="K32" s="19">
        <v>183000</v>
      </c>
      <c r="L32" s="19"/>
      <c r="M32" s="19"/>
      <c r="N32" s="19"/>
      <c r="O32" s="19">
        <v>183000</v>
      </c>
      <c r="P32" s="23">
        <f t="shared" si="2"/>
        <v>183000</v>
      </c>
    </row>
    <row r="33" spans="1:18" x14ac:dyDescent="0.2">
      <c r="A33" s="20" t="s">
        <v>69</v>
      </c>
      <c r="B33" s="20">
        <v>8240</v>
      </c>
      <c r="C33" s="21" t="s">
        <v>70</v>
      </c>
      <c r="D33" s="19" t="s">
        <v>71</v>
      </c>
      <c r="E33" s="19"/>
      <c r="F33" s="19"/>
      <c r="G33" s="19"/>
      <c r="H33" s="19"/>
      <c r="I33" s="19"/>
      <c r="J33" s="19">
        <v>300000</v>
      </c>
      <c r="K33" s="19">
        <v>300000</v>
      </c>
      <c r="L33" s="19"/>
      <c r="M33" s="19"/>
      <c r="N33" s="19"/>
      <c r="O33" s="19">
        <v>300000</v>
      </c>
      <c r="P33" s="23">
        <f t="shared" si="2"/>
        <v>300000</v>
      </c>
    </row>
    <row r="34" spans="1:18" ht="25.5" x14ac:dyDescent="0.2">
      <c r="A34" s="7" t="s">
        <v>47</v>
      </c>
      <c r="B34" s="8"/>
      <c r="C34" s="9"/>
      <c r="D34" s="10" t="s">
        <v>48</v>
      </c>
      <c r="E34" s="23">
        <f>E35</f>
        <v>49000</v>
      </c>
      <c r="F34" s="23">
        <f t="shared" ref="F34:P35" si="9">F35</f>
        <v>49000</v>
      </c>
      <c r="G34" s="23">
        <f t="shared" si="9"/>
        <v>0</v>
      </c>
      <c r="H34" s="23">
        <f t="shared" si="9"/>
        <v>0</v>
      </c>
      <c r="I34" s="23">
        <f t="shared" si="9"/>
        <v>0</v>
      </c>
      <c r="J34" s="23">
        <f t="shared" si="9"/>
        <v>0</v>
      </c>
      <c r="K34" s="23">
        <f t="shared" si="9"/>
        <v>0</v>
      </c>
      <c r="L34" s="23">
        <f t="shared" si="9"/>
        <v>0</v>
      </c>
      <c r="M34" s="23">
        <f t="shared" si="9"/>
        <v>0</v>
      </c>
      <c r="N34" s="23">
        <f t="shared" si="9"/>
        <v>0</v>
      </c>
      <c r="O34" s="23">
        <f t="shared" si="9"/>
        <v>0</v>
      </c>
      <c r="P34" s="23">
        <f t="shared" si="2"/>
        <v>49000</v>
      </c>
    </row>
    <row r="35" spans="1:18" x14ac:dyDescent="0.2">
      <c r="A35" s="7" t="s">
        <v>49</v>
      </c>
      <c r="B35" s="8"/>
      <c r="C35" s="9"/>
      <c r="D35" s="11"/>
      <c r="E35" s="23">
        <f>E36</f>
        <v>49000</v>
      </c>
      <c r="F35" s="23">
        <f t="shared" si="9"/>
        <v>49000</v>
      </c>
      <c r="G35" s="23">
        <f t="shared" si="9"/>
        <v>0</v>
      </c>
      <c r="H35" s="23">
        <f t="shared" si="9"/>
        <v>0</v>
      </c>
      <c r="I35" s="23">
        <f t="shared" si="9"/>
        <v>0</v>
      </c>
      <c r="J35" s="23">
        <f t="shared" si="9"/>
        <v>0</v>
      </c>
      <c r="K35" s="23">
        <f t="shared" si="9"/>
        <v>0</v>
      </c>
      <c r="L35" s="23">
        <f t="shared" si="9"/>
        <v>0</v>
      </c>
      <c r="M35" s="23">
        <f t="shared" si="9"/>
        <v>0</v>
      </c>
      <c r="N35" s="23">
        <f t="shared" si="9"/>
        <v>0</v>
      </c>
      <c r="O35" s="23">
        <f t="shared" si="9"/>
        <v>0</v>
      </c>
      <c r="P35" s="23">
        <f t="shared" si="9"/>
        <v>0</v>
      </c>
    </row>
    <row r="36" spans="1:18" ht="38.25" x14ac:dyDescent="0.2">
      <c r="A36" s="20">
        <v>3719800</v>
      </c>
      <c r="B36" s="20">
        <v>9800</v>
      </c>
      <c r="C36" s="21" t="s">
        <v>50</v>
      </c>
      <c r="D36" s="19" t="s">
        <v>51</v>
      </c>
      <c r="E36" s="19">
        <v>49000</v>
      </c>
      <c r="F36" s="19">
        <v>49000</v>
      </c>
      <c r="G36" s="15"/>
      <c r="H36" s="15"/>
      <c r="I36" s="15"/>
      <c r="J36" s="19"/>
      <c r="K36" s="19"/>
      <c r="L36" s="19"/>
      <c r="M36" s="19"/>
      <c r="N36" s="19"/>
      <c r="O36" s="19"/>
      <c r="P36" s="11"/>
    </row>
    <row r="37" spans="1:18" x14ac:dyDescent="0.2">
      <c r="A37" s="25" t="s">
        <v>30</v>
      </c>
      <c r="B37" s="25" t="s">
        <v>30</v>
      </c>
      <c r="C37" s="26" t="s">
        <v>30</v>
      </c>
      <c r="D37" s="23" t="s">
        <v>31</v>
      </c>
      <c r="E37" s="23">
        <f t="shared" ref="E37:P37" si="10">E14+E26+E29+E22+E34</f>
        <v>506000</v>
      </c>
      <c r="F37" s="23">
        <f t="shared" si="10"/>
        <v>506000</v>
      </c>
      <c r="G37" s="23">
        <f t="shared" si="10"/>
        <v>0</v>
      </c>
      <c r="H37" s="23">
        <f t="shared" si="10"/>
        <v>0</v>
      </c>
      <c r="I37" s="23">
        <f t="shared" si="10"/>
        <v>0</v>
      </c>
      <c r="J37" s="23">
        <f t="shared" si="10"/>
        <v>-217000</v>
      </c>
      <c r="K37" s="23">
        <f t="shared" si="10"/>
        <v>-217000</v>
      </c>
      <c r="L37" s="23">
        <f t="shared" si="10"/>
        <v>0</v>
      </c>
      <c r="M37" s="23">
        <f t="shared" si="10"/>
        <v>0</v>
      </c>
      <c r="N37" s="23">
        <f t="shared" si="10"/>
        <v>0</v>
      </c>
      <c r="O37" s="23">
        <f t="shared" si="10"/>
        <v>-217000</v>
      </c>
      <c r="P37" s="23">
        <f t="shared" si="10"/>
        <v>289000</v>
      </c>
      <c r="Q37" s="24"/>
    </row>
    <row r="38" spans="1:18" x14ac:dyDescent="0.2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4"/>
    </row>
    <row r="39" spans="1:18" ht="72" customHeight="1" x14ac:dyDescent="0.2">
      <c r="B39" s="35" t="s">
        <v>67</v>
      </c>
      <c r="C39" s="35"/>
      <c r="D39" s="35"/>
      <c r="E39" s="35"/>
      <c r="F39" s="35"/>
      <c r="G39" s="35"/>
      <c r="H39" s="35"/>
      <c r="I39" s="35"/>
      <c r="J39" s="35"/>
      <c r="K39" s="35"/>
    </row>
    <row r="41" spans="1:18" ht="34.5" customHeight="1" x14ac:dyDescent="0.2"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8" x14ac:dyDescent="0.2"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16"/>
      <c r="M42" s="16"/>
      <c r="N42" s="16"/>
      <c r="O42" s="16"/>
      <c r="P42" s="16"/>
      <c r="Q42" s="17"/>
      <c r="R42" s="17"/>
    </row>
    <row r="43" spans="1:18" x14ac:dyDescent="0.2"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7"/>
      <c r="R43" s="17"/>
    </row>
    <row r="44" spans="1:18" x14ac:dyDescent="0.2"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7"/>
      <c r="R44" s="17"/>
    </row>
    <row r="45" spans="1:18" x14ac:dyDescent="0.2"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7"/>
      <c r="R45" s="17"/>
    </row>
    <row r="46" spans="1:18" x14ac:dyDescent="0.2"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7"/>
      <c r="R46" s="17"/>
    </row>
    <row r="47" spans="1:18" x14ac:dyDescent="0.2"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7"/>
      <c r="R47" s="17"/>
    </row>
  </sheetData>
  <mergeCells count="24">
    <mergeCell ref="B41:K4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B39:K39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Tanya</cp:lastModifiedBy>
  <cp:lastPrinted>2022-05-11T07:49:48Z</cp:lastPrinted>
  <dcterms:created xsi:type="dcterms:W3CDTF">2021-11-16T08:44:26Z</dcterms:created>
  <dcterms:modified xsi:type="dcterms:W3CDTF">2022-05-11T07:49:59Z</dcterms:modified>
</cp:coreProperties>
</file>