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19.05.2022\бюджет\"/>
    </mc:Choice>
  </mc:AlternateContent>
  <bookViews>
    <workbookView xWindow="0" yWindow="0" windowWidth="24000" windowHeight="9165"/>
  </bookViews>
  <sheets>
    <sheet name="Лист1" sheetId="1" r:id="rId1"/>
  </sheets>
  <definedNames>
    <definedName name="_xlnm.Print_Area" localSheetId="0">Лист1!$A$1:$P$37</definedName>
  </definedNames>
  <calcPr calcId="162913"/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5" i="1"/>
  <c r="L15" i="1"/>
  <c r="M15" i="1"/>
  <c r="N15" i="1"/>
  <c r="O15" i="1"/>
  <c r="E15" i="1"/>
  <c r="L29" i="1"/>
  <c r="M29" i="1"/>
  <c r="N29" i="1"/>
  <c r="O29" i="1"/>
  <c r="F29" i="1"/>
  <c r="G29" i="1"/>
  <c r="H29" i="1"/>
  <c r="I29" i="1"/>
  <c r="J29" i="1"/>
  <c r="K29" i="1"/>
  <c r="E29" i="1"/>
  <c r="P25" i="1"/>
  <c r="P26" i="1"/>
  <c r="P23" i="1"/>
  <c r="F19" i="1"/>
  <c r="G19" i="1"/>
  <c r="G18" i="1" s="1"/>
  <c r="H19" i="1"/>
  <c r="I19" i="1"/>
  <c r="I18" i="1" s="1"/>
  <c r="J19" i="1"/>
  <c r="K19" i="1"/>
  <c r="K18" i="1" s="1"/>
  <c r="L19" i="1"/>
  <c r="M19" i="1"/>
  <c r="M18" i="1" s="1"/>
  <c r="N19" i="1"/>
  <c r="O19" i="1"/>
  <c r="O18" i="1" s="1"/>
  <c r="E19" i="1"/>
  <c r="P20" i="1"/>
  <c r="P19" i="1" s="1"/>
  <c r="E18" i="1"/>
  <c r="N18" i="1"/>
  <c r="L18" i="1"/>
  <c r="J18" i="1"/>
  <c r="H18" i="1"/>
  <c r="F18" i="1"/>
  <c r="P16" i="1"/>
  <c r="P18" i="1" l="1"/>
  <c r="F22" i="1" l="1"/>
  <c r="G22" i="1"/>
  <c r="H22" i="1"/>
  <c r="I22" i="1"/>
  <c r="J22" i="1"/>
  <c r="K22" i="1"/>
  <c r="L22" i="1"/>
  <c r="M22" i="1"/>
  <c r="N22" i="1"/>
  <c r="O22" i="1"/>
  <c r="E22" i="1"/>
  <c r="P27" i="1"/>
  <c r="P24" i="1"/>
  <c r="P22" i="1" l="1"/>
  <c r="P30" i="1"/>
  <c r="F21" i="1" l="1"/>
  <c r="E21" i="1"/>
  <c r="O21" i="1"/>
  <c r="N21" i="1"/>
  <c r="M21" i="1"/>
  <c r="L21" i="1"/>
  <c r="K21" i="1"/>
  <c r="J21" i="1"/>
  <c r="I21" i="1"/>
  <c r="H21" i="1"/>
  <c r="G21" i="1"/>
  <c r="P21" i="1" l="1"/>
  <c r="F28" i="1" l="1"/>
  <c r="E28" i="1"/>
  <c r="H28" i="1" l="1"/>
  <c r="J28" i="1"/>
  <c r="K28" i="1"/>
  <c r="L28" i="1"/>
  <c r="N28" i="1"/>
  <c r="P31" i="1"/>
  <c r="P29" i="1" s="1"/>
  <c r="O28" i="1"/>
  <c r="G28" i="1"/>
  <c r="M28" i="1"/>
  <c r="I28" i="1"/>
  <c r="P28" i="1" l="1"/>
  <c r="P17" i="1" l="1"/>
  <c r="P15" i="1" s="1"/>
  <c r="F14" i="1" l="1"/>
  <c r="F32" i="1" s="1"/>
  <c r="G14" i="1"/>
  <c r="G32" i="1" s="1"/>
  <c r="H14" i="1"/>
  <c r="H32" i="1" s="1"/>
  <c r="I14" i="1"/>
  <c r="I32" i="1" s="1"/>
  <c r="J14" i="1"/>
  <c r="J32" i="1" s="1"/>
  <c r="K14" i="1"/>
  <c r="K32" i="1" s="1"/>
  <c r="L14" i="1"/>
  <c r="L32" i="1" s="1"/>
  <c r="M14" i="1"/>
  <c r="M32" i="1" s="1"/>
  <c r="N14" i="1"/>
  <c r="N32" i="1" s="1"/>
  <c r="O14" i="1"/>
  <c r="O32" i="1" s="1"/>
  <c r="E14" i="1" l="1"/>
  <c r="E32" i="1" s="1"/>
  <c r="P14" i="1" l="1"/>
  <c r="P32" i="1" s="1"/>
</calcChain>
</file>

<file path=xl/sharedStrings.xml><?xml version="1.0" encoding="utf-8"?>
<sst xmlns="http://schemas.openxmlformats.org/spreadsheetml/2006/main" count="79" uniqueCount="68">
  <si>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</si>
  <si>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</si>
  <si>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</si>
  <si>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</si>
  <si>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</si>
  <si>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</si>
  <si>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</si>
  <si>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</si>
  <si>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</si>
  <si>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</si>
  <si>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</si>
  <si>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</si>
  <si>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</si>
  <si>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</si>
  <si>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</si>
  <si>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</si>
  <si>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</si>
  <si>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</si>
  <si>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X</t>
  </si>
  <si>
    <t>УСЬОГО</t>
  </si>
  <si>
    <t>13553000000</t>
  </si>
  <si>
    <t>(код бюджету)</t>
  </si>
  <si>
    <t>Виконавчий комітет Дрогобицької міської ради</t>
  </si>
  <si>
    <t>видатків  бюджету Дрогобицької міської територіальної громади на 2022 рік</t>
  </si>
  <si>
    <t>0180</t>
  </si>
  <si>
    <t>0217380</t>
  </si>
  <si>
    <t>Виконання інвестиційних проектів за рахунок інших субвенцій з державного бюджету</t>
  </si>
  <si>
    <t>3700000</t>
  </si>
  <si>
    <t>Фінансове управління Дрогобицької міської ради</t>
  </si>
  <si>
    <t>3710000</t>
  </si>
  <si>
    <t>Субвенція з місцевого бюджету державному бюджету на виконання програм соціально-економічного розвитку регіонів</t>
  </si>
  <si>
    <t>1200000</t>
  </si>
  <si>
    <t>Департамент міського господарства Дрогобицької міської ради</t>
  </si>
  <si>
    <t>1210000</t>
  </si>
  <si>
    <t>0620</t>
  </si>
  <si>
    <t>3717370</t>
  </si>
  <si>
    <t>7370</t>
  </si>
  <si>
    <t>0490</t>
  </si>
  <si>
    <t>Реалізація інших заходів щодо соціально-економічного розвитку територій</t>
  </si>
  <si>
    <t>6030</t>
  </si>
  <si>
    <t>Організація благоустрою населених пунктів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</si>
  <si>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</si>
  <si>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</si>
  <si>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</si>
  <si>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0210180</t>
  </si>
  <si>
    <t>0133</t>
  </si>
  <si>
    <t>Інша діяльність у сфері державного управління</t>
  </si>
  <si>
    <t>до рішення виконкому</t>
  </si>
  <si>
    <t>0600000</t>
  </si>
  <si>
    <t>Відділ освіти виконавчих органів Дрогобицької міської ради</t>
  </si>
  <si>
    <t>0610000</t>
  </si>
  <si>
    <t>1216011</t>
  </si>
  <si>
    <t>6011</t>
  </si>
  <si>
    <t>0610</t>
  </si>
  <si>
    <t>Експлуатація та технічне обслуговування житлового фонду</t>
  </si>
  <si>
    <t>1217310</t>
  </si>
  <si>
    <t>7310</t>
  </si>
  <si>
    <t>0443</t>
  </si>
  <si>
    <t>Будівництво-1 об`єктів житлово-комунального господарства</t>
  </si>
  <si>
    <t>Виконання інвестиційних проектів за рахунок субвенцій з інших бюджетів</t>
  </si>
  <si>
    <t>0611010</t>
  </si>
  <si>
    <t>1010</t>
  </si>
  <si>
    <t>0910</t>
  </si>
  <si>
    <t>Надання дошкільної освіти</t>
  </si>
  <si>
    <t>Додаток 3</t>
  </si>
  <si>
    <t xml:space="preserve">Заступник міського голови з питань                         
діяльності виконавчих органів, 
керуючий справами виконкому                                                                                                                                  Володимир КОЦЮБА                    </t>
  </si>
  <si>
    <r>
      <rPr>
        <b/>
        <sz val="18"/>
        <color theme="1"/>
        <rFont val="Times New Roman"/>
        <family val="1"/>
        <charset val="204"/>
      </rPr>
      <t>Візи</t>
    </r>
    <r>
      <rPr>
        <sz val="18"/>
        <color theme="1"/>
        <rFont val="Times New Roman"/>
        <family val="1"/>
        <charset val="204"/>
      </rPr>
      <t xml:space="preserve">:
Начальник  фінансового управління                                      Оксана САВРАН
</t>
    </r>
  </si>
  <si>
    <t>від 19.05.2022 №133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</si>
</sst>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3" fillId="0" borderId="0" xfId="0" applyFont="1"/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view="pageBreakPreview" topLeftCell="D10" zoomScaleSheetLayoutView="100" workbookViewId="0">
      <selection activeCell="M4" sqref="M4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M1" s="1" t="s">
        <v>64</v>
      </c>
    </row>
    <row r="2" spans="1:16" x14ac:dyDescent="0.2">
      <c r="M2" s="1" t="s">
        <v>47</v>
      </c>
    </row>
    <row r="3" spans="1:16" x14ac:dyDescent="0.2">
      <c r="M3" s="1" t="s">
        <v>67</v>
      </c>
    </row>
    <row r="5" spans="1:16" x14ac:dyDescent="0.2">
      <c r="A5" s="30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x14ac:dyDescent="0.2">
      <c r="A6" s="30" t="s">
        <v>23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x14ac:dyDescent="0.2">
      <c r="A7" s="2" t="s">
        <v>20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21</v>
      </c>
      <c r="P8" s="5" t="s">
        <v>1</v>
      </c>
    </row>
    <row r="9" spans="1:16" x14ac:dyDescent="0.2">
      <c r="A9" s="32" t="s">
        <v>2</v>
      </c>
      <c r="B9" s="32" t="s">
        <v>3</v>
      </c>
      <c r="C9" s="32" t="s">
        <v>4</v>
      </c>
      <c r="D9" s="28" t="s">
        <v>5</v>
      </c>
      <c r="E9" s="28" t="s">
        <v>6</v>
      </c>
      <c r="F9" s="28"/>
      <c r="G9" s="28"/>
      <c r="H9" s="28"/>
      <c r="I9" s="28"/>
      <c r="J9" s="28" t="s">
        <v>13</v>
      </c>
      <c r="K9" s="28"/>
      <c r="L9" s="28"/>
      <c r="M9" s="28"/>
      <c r="N9" s="28"/>
      <c r="O9" s="28"/>
      <c r="P9" s="28" t="s">
        <v>15</v>
      </c>
    </row>
    <row r="10" spans="1:16" x14ac:dyDescent="0.2">
      <c r="A10" s="28"/>
      <c r="B10" s="28"/>
      <c r="C10" s="28"/>
      <c r="D10" s="28"/>
      <c r="E10" s="28" t="s">
        <v>7</v>
      </c>
      <c r="F10" s="28" t="s">
        <v>8</v>
      </c>
      <c r="G10" s="28" t="s">
        <v>9</v>
      </c>
      <c r="H10" s="28"/>
      <c r="I10" s="28" t="s">
        <v>12</v>
      </c>
      <c r="J10" s="28" t="s">
        <v>7</v>
      </c>
      <c r="K10" s="28" t="s">
        <v>14</v>
      </c>
      <c r="L10" s="28" t="s">
        <v>8</v>
      </c>
      <c r="M10" s="28" t="s">
        <v>9</v>
      </c>
      <c r="N10" s="28"/>
      <c r="O10" s="28" t="s">
        <v>12</v>
      </c>
      <c r="P10" s="28"/>
    </row>
    <row r="11" spans="1:16" x14ac:dyDescent="0.2">
      <c r="A11" s="28"/>
      <c r="B11" s="28"/>
      <c r="C11" s="28"/>
      <c r="D11" s="28"/>
      <c r="E11" s="28"/>
      <c r="F11" s="28"/>
      <c r="G11" s="28" t="s">
        <v>10</v>
      </c>
      <c r="H11" s="28" t="s">
        <v>11</v>
      </c>
      <c r="I11" s="28"/>
      <c r="J11" s="28"/>
      <c r="K11" s="28"/>
      <c r="L11" s="28"/>
      <c r="M11" s="28" t="s">
        <v>10</v>
      </c>
      <c r="N11" s="28" t="s">
        <v>11</v>
      </c>
      <c r="O11" s="28"/>
      <c r="P11" s="28"/>
    </row>
    <row r="12" spans="1:16" ht="44.25" customHeight="1" x14ac:dyDescent="0.2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x14ac:dyDescent="0.2">
      <c r="A14" s="7" t="s">
        <v>16</v>
      </c>
      <c r="B14" s="8"/>
      <c r="C14" s="9"/>
      <c r="D14" s="10" t="s">
        <v>22</v>
      </c>
      <c r="E14" s="11">
        <f>E15</f>
        <v>100000</v>
      </c>
      <c r="F14" s="11">
        <f t="shared" ref="F14:O14" si="0">F15</f>
        <v>100000</v>
      </c>
      <c r="G14" s="11">
        <f t="shared" si="0"/>
        <v>0</v>
      </c>
      <c r="H14" s="11">
        <f t="shared" si="0"/>
        <v>0</v>
      </c>
      <c r="I14" s="11">
        <f t="shared" si="0"/>
        <v>0</v>
      </c>
      <c r="J14" s="11">
        <f t="shared" si="0"/>
        <v>-490000</v>
      </c>
      <c r="K14" s="11">
        <f t="shared" si="0"/>
        <v>-490000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-490000</v>
      </c>
      <c r="P14" s="11">
        <f>E14+J14</f>
        <v>-390000</v>
      </c>
    </row>
    <row r="15" spans="1:16" x14ac:dyDescent="0.2">
      <c r="A15" s="7" t="s">
        <v>17</v>
      </c>
      <c r="B15" s="8"/>
      <c r="C15" s="9"/>
      <c r="D15" s="11"/>
      <c r="E15" s="11">
        <f>SUM(E16:E17)</f>
        <v>100000</v>
      </c>
      <c r="F15" s="11">
        <f t="shared" ref="F15:P15" si="1">SUM(F16:F17)</f>
        <v>100000</v>
      </c>
      <c r="G15" s="11">
        <f t="shared" si="1"/>
        <v>0</v>
      </c>
      <c r="H15" s="11">
        <f t="shared" si="1"/>
        <v>0</v>
      </c>
      <c r="I15" s="11">
        <f t="shared" si="1"/>
        <v>0</v>
      </c>
      <c r="J15" s="11">
        <f t="shared" si="1"/>
        <v>-490000</v>
      </c>
      <c r="K15" s="11">
        <f t="shared" si="1"/>
        <v>-490000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-490000</v>
      </c>
      <c r="P15" s="11">
        <f t="shared" si="1"/>
        <v>-390000</v>
      </c>
    </row>
    <row r="16" spans="1:16" x14ac:dyDescent="0.2">
      <c r="A16" s="24" t="s">
        <v>44</v>
      </c>
      <c r="B16" s="24" t="s">
        <v>24</v>
      </c>
      <c r="C16" s="25" t="s">
        <v>45</v>
      </c>
      <c r="D16" s="26" t="s">
        <v>46</v>
      </c>
      <c r="E16" s="16">
        <v>100000</v>
      </c>
      <c r="F16" s="16">
        <v>100000</v>
      </c>
      <c r="G16" s="16">
        <v>0</v>
      </c>
      <c r="H16" s="16">
        <v>0</v>
      </c>
      <c r="I16" s="16">
        <v>0</v>
      </c>
      <c r="J16" s="16">
        <v>140000</v>
      </c>
      <c r="K16" s="16">
        <v>140000</v>
      </c>
      <c r="L16" s="12">
        <v>0</v>
      </c>
      <c r="M16" s="12">
        <v>0</v>
      </c>
      <c r="N16" s="12">
        <v>0</v>
      </c>
      <c r="O16" s="12">
        <v>140000</v>
      </c>
      <c r="P16" s="11">
        <f t="shared" ref="P16" si="2">E16+J16</f>
        <v>240000</v>
      </c>
    </row>
    <row r="17" spans="1:17" ht="28.9" customHeight="1" x14ac:dyDescent="0.2">
      <c r="A17" s="17" t="s">
        <v>25</v>
      </c>
      <c r="B17" s="17">
        <v>7380</v>
      </c>
      <c r="C17" s="18" t="s">
        <v>24</v>
      </c>
      <c r="D17" s="16" t="s">
        <v>26</v>
      </c>
      <c r="E17" s="16"/>
      <c r="F17" s="16"/>
      <c r="G17" s="16"/>
      <c r="H17" s="16"/>
      <c r="I17" s="16"/>
      <c r="J17" s="16">
        <v>-630000</v>
      </c>
      <c r="K17" s="16">
        <v>-630000</v>
      </c>
      <c r="L17" s="16"/>
      <c r="M17" s="16"/>
      <c r="N17" s="16"/>
      <c r="O17" s="16">
        <v>-630000</v>
      </c>
      <c r="P17" s="11">
        <f t="shared" ref="P17:P31" si="3">E17+J17</f>
        <v>-630000</v>
      </c>
    </row>
    <row r="18" spans="1:17" ht="28.9" customHeight="1" x14ac:dyDescent="0.2">
      <c r="A18" s="7" t="s">
        <v>48</v>
      </c>
      <c r="B18" s="8"/>
      <c r="C18" s="9"/>
      <c r="D18" s="10" t="s">
        <v>49</v>
      </c>
      <c r="E18" s="19">
        <f>E19</f>
        <v>-240000</v>
      </c>
      <c r="F18" s="19">
        <f t="shared" ref="F18:P19" si="4">F19</f>
        <v>-240000</v>
      </c>
      <c r="G18" s="19">
        <f t="shared" si="4"/>
        <v>0</v>
      </c>
      <c r="H18" s="19">
        <f t="shared" si="4"/>
        <v>0</v>
      </c>
      <c r="I18" s="19">
        <f t="shared" si="4"/>
        <v>0</v>
      </c>
      <c r="J18" s="19">
        <f t="shared" si="4"/>
        <v>0</v>
      </c>
      <c r="K18" s="19">
        <f t="shared" si="4"/>
        <v>0</v>
      </c>
      <c r="L18" s="11">
        <f t="shared" si="4"/>
        <v>0</v>
      </c>
      <c r="M18" s="11">
        <f t="shared" si="4"/>
        <v>0</v>
      </c>
      <c r="N18" s="11">
        <f t="shared" si="4"/>
        <v>0</v>
      </c>
      <c r="O18" s="11">
        <f t="shared" si="4"/>
        <v>0</v>
      </c>
      <c r="P18" s="11">
        <f t="shared" si="3"/>
        <v>-240000</v>
      </c>
    </row>
    <row r="19" spans="1:17" ht="28.9" customHeight="1" x14ac:dyDescent="0.2">
      <c r="A19" s="7" t="s">
        <v>50</v>
      </c>
      <c r="B19" s="8"/>
      <c r="C19" s="9"/>
      <c r="D19" s="11"/>
      <c r="E19" s="19">
        <f>E20</f>
        <v>-240000</v>
      </c>
      <c r="F19" s="19">
        <f t="shared" si="4"/>
        <v>-240000</v>
      </c>
      <c r="G19" s="19">
        <f t="shared" si="4"/>
        <v>0</v>
      </c>
      <c r="H19" s="19">
        <f t="shared" si="4"/>
        <v>0</v>
      </c>
      <c r="I19" s="19">
        <f t="shared" si="4"/>
        <v>0</v>
      </c>
      <c r="J19" s="19">
        <f t="shared" si="4"/>
        <v>0</v>
      </c>
      <c r="K19" s="19">
        <f t="shared" si="4"/>
        <v>0</v>
      </c>
      <c r="L19" s="11">
        <f t="shared" si="4"/>
        <v>0</v>
      </c>
      <c r="M19" s="11">
        <f t="shared" si="4"/>
        <v>0</v>
      </c>
      <c r="N19" s="11">
        <f t="shared" si="4"/>
        <v>0</v>
      </c>
      <c r="O19" s="11">
        <f t="shared" si="4"/>
        <v>0</v>
      </c>
      <c r="P19" s="11">
        <f t="shared" si="4"/>
        <v>-240000</v>
      </c>
    </row>
    <row r="20" spans="1:17" ht="28.9" customHeight="1" x14ac:dyDescent="0.2">
      <c r="A20" s="24" t="s">
        <v>60</v>
      </c>
      <c r="B20" s="24" t="s">
        <v>61</v>
      </c>
      <c r="C20" s="25" t="s">
        <v>62</v>
      </c>
      <c r="D20" s="26" t="s">
        <v>63</v>
      </c>
      <c r="E20" s="16">
        <v>-240000</v>
      </c>
      <c r="F20" s="16">
        <v>-240000</v>
      </c>
      <c r="G20" s="16"/>
      <c r="H20" s="16"/>
      <c r="I20" s="16"/>
      <c r="J20" s="16"/>
      <c r="K20" s="16"/>
      <c r="L20" s="12"/>
      <c r="M20" s="12"/>
      <c r="N20" s="12"/>
      <c r="O20" s="12"/>
      <c r="P20" s="11">
        <f t="shared" si="3"/>
        <v>-240000</v>
      </c>
    </row>
    <row r="21" spans="1:17" ht="28.9" customHeight="1" x14ac:dyDescent="0.2">
      <c r="A21" s="7" t="s">
        <v>31</v>
      </c>
      <c r="B21" s="8"/>
      <c r="C21" s="9"/>
      <c r="D21" s="10" t="s">
        <v>32</v>
      </c>
      <c r="E21" s="19">
        <f>E22</f>
        <v>0</v>
      </c>
      <c r="F21" s="19">
        <f t="shared" ref="F21:O21" si="5">F22</f>
        <v>0</v>
      </c>
      <c r="G21" s="19">
        <f t="shared" si="5"/>
        <v>0</v>
      </c>
      <c r="H21" s="19">
        <f t="shared" si="5"/>
        <v>0</v>
      </c>
      <c r="I21" s="19">
        <f t="shared" si="5"/>
        <v>0</v>
      </c>
      <c r="J21" s="19">
        <f t="shared" si="5"/>
        <v>-2000000</v>
      </c>
      <c r="K21" s="19">
        <f t="shared" si="5"/>
        <v>-2000000</v>
      </c>
      <c r="L21" s="11">
        <f t="shared" si="5"/>
        <v>0</v>
      </c>
      <c r="M21" s="11">
        <f t="shared" si="5"/>
        <v>0</v>
      </c>
      <c r="N21" s="11">
        <f t="shared" si="5"/>
        <v>0</v>
      </c>
      <c r="O21" s="11">
        <f t="shared" si="5"/>
        <v>-2000000</v>
      </c>
      <c r="P21" s="11">
        <f t="shared" si="3"/>
        <v>-2000000</v>
      </c>
    </row>
    <row r="22" spans="1:17" ht="15" customHeight="1" x14ac:dyDescent="0.2">
      <c r="A22" s="7" t="s">
        <v>33</v>
      </c>
      <c r="B22" s="8"/>
      <c r="C22" s="9"/>
      <c r="D22" s="11"/>
      <c r="E22" s="19">
        <f>SUM(E23:E27)</f>
        <v>0</v>
      </c>
      <c r="F22" s="19">
        <f t="shared" ref="F22:P22" si="6">SUM(F23:F27)</f>
        <v>0</v>
      </c>
      <c r="G22" s="19">
        <f t="shared" si="6"/>
        <v>0</v>
      </c>
      <c r="H22" s="19">
        <f t="shared" si="6"/>
        <v>0</v>
      </c>
      <c r="I22" s="19">
        <f t="shared" si="6"/>
        <v>0</v>
      </c>
      <c r="J22" s="19">
        <f t="shared" si="6"/>
        <v>-2000000</v>
      </c>
      <c r="K22" s="19">
        <f t="shared" si="6"/>
        <v>-2000000</v>
      </c>
      <c r="L22" s="11">
        <f t="shared" si="6"/>
        <v>0</v>
      </c>
      <c r="M22" s="11">
        <f t="shared" si="6"/>
        <v>0</v>
      </c>
      <c r="N22" s="11">
        <f t="shared" si="6"/>
        <v>0</v>
      </c>
      <c r="O22" s="11">
        <f t="shared" si="6"/>
        <v>-2000000</v>
      </c>
      <c r="P22" s="11">
        <f t="shared" si="6"/>
        <v>-2000000</v>
      </c>
    </row>
    <row r="23" spans="1:17" ht="34.15" customHeight="1" x14ac:dyDescent="0.2">
      <c r="A23" s="24" t="s">
        <v>51</v>
      </c>
      <c r="B23" s="24" t="s">
        <v>52</v>
      </c>
      <c r="C23" s="25" t="s">
        <v>53</v>
      </c>
      <c r="D23" s="26" t="s">
        <v>54</v>
      </c>
      <c r="E23" s="16">
        <v>30000</v>
      </c>
      <c r="F23" s="16">
        <v>30000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2">
        <v>0</v>
      </c>
      <c r="M23" s="12">
        <v>0</v>
      </c>
      <c r="N23" s="12">
        <v>0</v>
      </c>
      <c r="O23" s="12">
        <v>0</v>
      </c>
      <c r="P23" s="11">
        <f t="shared" ref="P23" si="7">E23+J23</f>
        <v>30000</v>
      </c>
    </row>
    <row r="24" spans="1:17" ht="27.6" customHeight="1" x14ac:dyDescent="0.2">
      <c r="A24" s="24">
        <v>1216030</v>
      </c>
      <c r="B24" s="24" t="s">
        <v>39</v>
      </c>
      <c r="C24" s="25" t="s">
        <v>34</v>
      </c>
      <c r="D24" s="26" t="s">
        <v>40</v>
      </c>
      <c r="E24" s="16">
        <v>-35000</v>
      </c>
      <c r="F24" s="16">
        <v>-35000</v>
      </c>
      <c r="G24" s="16">
        <v>0</v>
      </c>
      <c r="H24" s="16"/>
      <c r="I24" s="16">
        <v>0</v>
      </c>
      <c r="J24" s="16">
        <v>0</v>
      </c>
      <c r="K24" s="16">
        <v>0</v>
      </c>
      <c r="L24" s="12">
        <v>0</v>
      </c>
      <c r="M24" s="12">
        <v>0</v>
      </c>
      <c r="N24" s="12">
        <v>0</v>
      </c>
      <c r="O24" s="12">
        <v>0</v>
      </c>
      <c r="P24" s="11">
        <f t="shared" si="3"/>
        <v>-35000</v>
      </c>
    </row>
    <row r="25" spans="1:17" ht="27.6" customHeight="1" x14ac:dyDescent="0.2">
      <c r="A25" s="24" t="s">
        <v>55</v>
      </c>
      <c r="B25" s="24" t="s">
        <v>56</v>
      </c>
      <c r="C25" s="25" t="s">
        <v>57</v>
      </c>
      <c r="D25" s="26" t="s">
        <v>58</v>
      </c>
      <c r="E25" s="16"/>
      <c r="F25" s="16"/>
      <c r="G25" s="16"/>
      <c r="H25" s="16"/>
      <c r="I25" s="16"/>
      <c r="J25" s="16">
        <v>2000000</v>
      </c>
      <c r="K25" s="16">
        <v>2000000</v>
      </c>
      <c r="L25" s="12"/>
      <c r="M25" s="12"/>
      <c r="N25" s="12"/>
      <c r="O25" s="12">
        <v>2000000</v>
      </c>
      <c r="P25" s="11">
        <f t="shared" si="3"/>
        <v>2000000</v>
      </c>
    </row>
    <row r="26" spans="1:17" ht="27.6" customHeight="1" x14ac:dyDescent="0.2">
      <c r="A26" s="24">
        <v>1217368</v>
      </c>
      <c r="B26" s="24">
        <v>7368</v>
      </c>
      <c r="C26" s="18" t="s">
        <v>37</v>
      </c>
      <c r="D26" s="12" t="s">
        <v>59</v>
      </c>
      <c r="E26" s="16"/>
      <c r="F26" s="16"/>
      <c r="G26" s="16"/>
      <c r="H26" s="16"/>
      <c r="I26" s="16"/>
      <c r="J26" s="16">
        <v>-4000000</v>
      </c>
      <c r="K26" s="16">
        <v>-4000000</v>
      </c>
      <c r="L26" s="12"/>
      <c r="M26" s="12"/>
      <c r="N26" s="12"/>
      <c r="O26" s="12">
        <v>-4000000</v>
      </c>
      <c r="P26" s="11">
        <f t="shared" si="3"/>
        <v>-4000000</v>
      </c>
    </row>
    <row r="27" spans="1:17" ht="51" customHeight="1" x14ac:dyDescent="0.2">
      <c r="A27" s="24">
        <v>1217461</v>
      </c>
      <c r="B27" s="24" t="s">
        <v>41</v>
      </c>
      <c r="C27" s="25" t="s">
        <v>42</v>
      </c>
      <c r="D27" s="26" t="s">
        <v>43</v>
      </c>
      <c r="E27" s="16">
        <v>5000</v>
      </c>
      <c r="F27" s="16">
        <v>5000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2">
        <v>0</v>
      </c>
      <c r="M27" s="12">
        <v>0</v>
      </c>
      <c r="N27" s="12">
        <v>0</v>
      </c>
      <c r="O27" s="12"/>
      <c r="P27" s="11">
        <f t="shared" si="3"/>
        <v>5000</v>
      </c>
    </row>
    <row r="28" spans="1:17" ht="25.5" x14ac:dyDescent="0.2">
      <c r="A28" s="7" t="s">
        <v>27</v>
      </c>
      <c r="B28" s="8"/>
      <c r="C28" s="9"/>
      <c r="D28" s="10" t="s">
        <v>28</v>
      </c>
      <c r="E28" s="19">
        <f>E29</f>
        <v>-1370000</v>
      </c>
      <c r="F28" s="19">
        <f t="shared" ref="F28" si="8">F29</f>
        <v>-1370000</v>
      </c>
      <c r="G28" s="19">
        <f t="shared" ref="G28:O28" si="9">G29</f>
        <v>0</v>
      </c>
      <c r="H28" s="19">
        <f t="shared" si="9"/>
        <v>0</v>
      </c>
      <c r="I28" s="19">
        <f t="shared" si="9"/>
        <v>0</v>
      </c>
      <c r="J28" s="19">
        <f t="shared" si="9"/>
        <v>0</v>
      </c>
      <c r="K28" s="19">
        <f t="shared" si="9"/>
        <v>0</v>
      </c>
      <c r="L28" s="11">
        <f t="shared" si="9"/>
        <v>0</v>
      </c>
      <c r="M28" s="11">
        <f t="shared" si="9"/>
        <v>0</v>
      </c>
      <c r="N28" s="11">
        <f t="shared" si="9"/>
        <v>0</v>
      </c>
      <c r="O28" s="11">
        <f t="shared" si="9"/>
        <v>0</v>
      </c>
      <c r="P28" s="11">
        <f t="shared" si="3"/>
        <v>-1370000</v>
      </c>
    </row>
    <row r="29" spans="1:17" x14ac:dyDescent="0.2">
      <c r="A29" s="7" t="s">
        <v>29</v>
      </c>
      <c r="B29" s="8"/>
      <c r="C29" s="9"/>
      <c r="D29" s="11"/>
      <c r="E29" s="19">
        <f>E31+E30</f>
        <v>-1370000</v>
      </c>
      <c r="F29" s="19">
        <f t="shared" ref="F29:K29" si="10">F31+F30</f>
        <v>-1370000</v>
      </c>
      <c r="G29" s="19">
        <f t="shared" si="10"/>
        <v>0</v>
      </c>
      <c r="H29" s="19">
        <f t="shared" si="10"/>
        <v>0</v>
      </c>
      <c r="I29" s="19">
        <f t="shared" si="10"/>
        <v>0</v>
      </c>
      <c r="J29" s="19">
        <f t="shared" si="10"/>
        <v>0</v>
      </c>
      <c r="K29" s="19">
        <f t="shared" si="10"/>
        <v>0</v>
      </c>
      <c r="L29" s="19">
        <f t="shared" ref="L29" si="11">L31+L30</f>
        <v>0</v>
      </c>
      <c r="M29" s="19">
        <f t="shared" ref="M29" si="12">M31+M30</f>
        <v>0</v>
      </c>
      <c r="N29" s="19">
        <f t="shared" ref="N29" si="13">N31+N30</f>
        <v>0</v>
      </c>
      <c r="O29" s="19">
        <f t="shared" ref="O29" si="14">O31+O30</f>
        <v>0</v>
      </c>
      <c r="P29" s="19">
        <f t="shared" ref="P29" si="15">P31+P30</f>
        <v>-1370000</v>
      </c>
    </row>
    <row r="30" spans="1:17" ht="25.5" x14ac:dyDescent="0.2">
      <c r="A30" s="24" t="s">
        <v>35</v>
      </c>
      <c r="B30" s="24" t="s">
        <v>36</v>
      </c>
      <c r="C30" s="25" t="s">
        <v>37</v>
      </c>
      <c r="D30" s="26" t="s">
        <v>38</v>
      </c>
      <c r="E30" s="16">
        <v>-1370000</v>
      </c>
      <c r="F30" s="16">
        <v>-1370000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2">
        <v>0</v>
      </c>
      <c r="M30" s="12">
        <v>0</v>
      </c>
      <c r="N30" s="12">
        <v>0</v>
      </c>
      <c r="O30" s="12">
        <v>0</v>
      </c>
      <c r="P30" s="11">
        <f t="shared" ref="P30" si="16">E30+J30</f>
        <v>-1370000</v>
      </c>
    </row>
    <row r="31" spans="1:17" ht="27.6" customHeight="1" x14ac:dyDescent="0.2">
      <c r="A31" s="17">
        <v>3719800</v>
      </c>
      <c r="B31" s="17">
        <v>9800</v>
      </c>
      <c r="C31" s="18" t="s">
        <v>24</v>
      </c>
      <c r="D31" s="16" t="s">
        <v>30</v>
      </c>
      <c r="E31" s="12"/>
      <c r="F31" s="12"/>
      <c r="G31" s="12"/>
      <c r="H31" s="12"/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1">
        <f t="shared" si="3"/>
        <v>0</v>
      </c>
    </row>
    <row r="32" spans="1:17" x14ac:dyDescent="0.2">
      <c r="A32" s="21" t="s">
        <v>18</v>
      </c>
      <c r="B32" s="21" t="s">
        <v>18</v>
      </c>
      <c r="C32" s="22" t="s">
        <v>18</v>
      </c>
      <c r="D32" s="19" t="s">
        <v>19</v>
      </c>
      <c r="E32" s="19">
        <f>E14+E28+E21+E18</f>
        <v>-1510000</v>
      </c>
      <c r="F32" s="19">
        <f t="shared" ref="F32:P32" si="17">F14+F28+F21+F18</f>
        <v>-1510000</v>
      </c>
      <c r="G32" s="19">
        <f t="shared" si="17"/>
        <v>0</v>
      </c>
      <c r="H32" s="19">
        <f t="shared" si="17"/>
        <v>0</v>
      </c>
      <c r="I32" s="19">
        <f t="shared" si="17"/>
        <v>0</v>
      </c>
      <c r="J32" s="19">
        <f t="shared" si="17"/>
        <v>-2490000</v>
      </c>
      <c r="K32" s="19">
        <f t="shared" si="17"/>
        <v>-2490000</v>
      </c>
      <c r="L32" s="19">
        <f t="shared" si="17"/>
        <v>0</v>
      </c>
      <c r="M32" s="19">
        <f t="shared" si="17"/>
        <v>0</v>
      </c>
      <c r="N32" s="19">
        <f t="shared" si="17"/>
        <v>0</v>
      </c>
      <c r="O32" s="19">
        <f t="shared" si="17"/>
        <v>-2490000</v>
      </c>
      <c r="P32" s="19">
        <f t="shared" si="17"/>
        <v>-4000000</v>
      </c>
      <c r="Q32" s="20"/>
    </row>
    <row r="33" spans="1:18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0"/>
    </row>
    <row r="34" spans="1:18" ht="105" customHeight="1" x14ac:dyDescent="0.3">
      <c r="B34" s="29" t="s">
        <v>65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6" spans="1:18" ht="12.75" customHeight="1" x14ac:dyDescent="0.2">
      <c r="A36" s="27" t="s">
        <v>66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/>
      <c r="P36"/>
    </row>
    <row r="37" spans="1:18" ht="72.75" customHeight="1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/>
      <c r="P37"/>
    </row>
    <row r="38" spans="1:18" x14ac:dyDescent="0.2"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4"/>
      <c r="R38" s="14"/>
    </row>
    <row r="39" spans="1:18" x14ac:dyDescent="0.2"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/>
      <c r="R39" s="14"/>
    </row>
    <row r="40" spans="1:18" x14ac:dyDescent="0.2"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4"/>
    </row>
    <row r="41" spans="1:18" x14ac:dyDescent="0.2"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4"/>
    </row>
    <row r="42" spans="1:18" x14ac:dyDescent="0.2"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4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A36:N37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34:P34"/>
  </mergeCells>
  <pageMargins left="0.19685039370078741" right="0.19685039370078741" top="0.39370078740157483" bottom="0.19685039370078741" header="0" footer="0"/>
  <pageSetup paperSize="9" scale="65" fitToHeight="500" orientation="landscape" r:id="rId1"/>
  <rowBreaks count="1" manualBreakCount="1">
    <brk id="3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cp:lastPrinted>2022-05-20T07:08:55Z</cp:lastPrinted>
  <dcterms:created xsi:type="dcterms:W3CDTF">2021-11-16T08:44:26Z</dcterms:created>
  <dcterms:modified xsi:type="dcterms:W3CDTF">2022-05-20T07:09:08Z</dcterms:modified>
</cp:coreProperties>
</file>