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30.05.2022\бюджет\"/>
    </mc:Choice>
  </mc:AlternateContent>
  <bookViews>
    <workbookView xWindow="0" yWindow="0" windowWidth="24000" windowHeight="9165"/>
  </bookViews>
  <sheets>
    <sheet name="Лист1" sheetId="1" r:id="rId1"/>
  </sheets>
  <definedNames>
    <definedName name="_xlnm.Print_Area" localSheetId="0">Лист1!$A$1:$P$36</definedName>
  </definedNames>
  <calcPr calcId="162913"/>
</workbook>
</file>

<file path=xl/calcChain.xml><?xml version="1.0" encoding="utf-8"?>
<calcChain xmlns="http://schemas.openxmlformats.org/spreadsheetml/2006/main">
  <c r="F30" i="1" l="1"/>
  <c r="G30" i="1"/>
  <c r="H30" i="1"/>
  <c r="I30" i="1"/>
  <c r="J30" i="1"/>
  <c r="K30" i="1"/>
  <c r="L30" i="1"/>
  <c r="M30" i="1"/>
  <c r="N30" i="1"/>
  <c r="O30" i="1"/>
  <c r="E30" i="1"/>
  <c r="F18" i="1" l="1"/>
  <c r="G18" i="1"/>
  <c r="H18" i="1"/>
  <c r="I18" i="1"/>
  <c r="I17" i="1" s="1"/>
  <c r="J18" i="1"/>
  <c r="K18" i="1"/>
  <c r="K17" i="1" s="1"/>
  <c r="L18" i="1"/>
  <c r="M18" i="1"/>
  <c r="M17" i="1" s="1"/>
  <c r="N18" i="1"/>
  <c r="O18" i="1"/>
  <c r="O17" i="1" s="1"/>
  <c r="E18" i="1"/>
  <c r="P21" i="1"/>
  <c r="P20" i="1"/>
  <c r="P19" i="1"/>
  <c r="N17" i="1"/>
  <c r="L17" i="1"/>
  <c r="J17" i="1"/>
  <c r="H17" i="1"/>
  <c r="F17" i="1"/>
  <c r="G17" i="1"/>
  <c r="E17" i="1"/>
  <c r="F23" i="1"/>
  <c r="F22" i="1" s="1"/>
  <c r="G23" i="1"/>
  <c r="H23" i="1"/>
  <c r="H22" i="1" s="1"/>
  <c r="I23" i="1"/>
  <c r="I22" i="1" s="1"/>
  <c r="J23" i="1"/>
  <c r="J22" i="1" s="1"/>
  <c r="K23" i="1"/>
  <c r="L23" i="1"/>
  <c r="L22" i="1" s="1"/>
  <c r="M23" i="1"/>
  <c r="M22" i="1" s="1"/>
  <c r="N23" i="1"/>
  <c r="N22" i="1" s="1"/>
  <c r="O23" i="1"/>
  <c r="E23" i="1"/>
  <c r="E22" i="1" s="1"/>
  <c r="P24" i="1"/>
  <c r="P23" i="1" s="1"/>
  <c r="O22" i="1"/>
  <c r="K22" i="1"/>
  <c r="G22" i="1"/>
  <c r="P18" i="1" l="1"/>
  <c r="P17" i="1"/>
  <c r="P22" i="1"/>
  <c r="P27" i="1" l="1"/>
  <c r="F15" i="1"/>
  <c r="F14" i="1" s="1"/>
  <c r="G15" i="1"/>
  <c r="G14" i="1" s="1"/>
  <c r="H15" i="1"/>
  <c r="H14" i="1" s="1"/>
  <c r="I15" i="1"/>
  <c r="I14" i="1" s="1"/>
  <c r="J15" i="1"/>
  <c r="K15" i="1"/>
  <c r="K14" i="1" s="1"/>
  <c r="L15" i="1"/>
  <c r="L14" i="1" s="1"/>
  <c r="M15" i="1"/>
  <c r="M14" i="1" s="1"/>
  <c r="N15" i="1"/>
  <c r="O15" i="1"/>
  <c r="O14" i="1" s="1"/>
  <c r="E15" i="1"/>
  <c r="E14" i="1" s="1"/>
  <c r="P16" i="1"/>
  <c r="P15" i="1" s="1"/>
  <c r="N14" i="1"/>
  <c r="J14" i="1"/>
  <c r="P14" i="1" l="1"/>
  <c r="F26" i="1" l="1"/>
  <c r="G26" i="1"/>
  <c r="H26" i="1"/>
  <c r="I26" i="1"/>
  <c r="J26" i="1"/>
  <c r="K26" i="1"/>
  <c r="L26" i="1"/>
  <c r="M26" i="1"/>
  <c r="N26" i="1"/>
  <c r="O26" i="1"/>
  <c r="E26" i="1"/>
  <c r="P28" i="1"/>
  <c r="P26" i="1" l="1"/>
  <c r="P31" i="1"/>
  <c r="P30" i="1" s="1"/>
  <c r="F25" i="1" l="1"/>
  <c r="E25" i="1"/>
  <c r="O25" i="1"/>
  <c r="N25" i="1"/>
  <c r="M25" i="1"/>
  <c r="L25" i="1"/>
  <c r="K25" i="1"/>
  <c r="J25" i="1"/>
  <c r="I25" i="1"/>
  <c r="H25" i="1"/>
  <c r="G25" i="1"/>
  <c r="P25" i="1" l="1"/>
  <c r="F29" i="1" l="1"/>
  <c r="F32" i="1" s="1"/>
  <c r="E29" i="1"/>
  <c r="E32" i="1" s="1"/>
  <c r="H29" i="1" l="1"/>
  <c r="H32" i="1" s="1"/>
  <c r="J29" i="1"/>
  <c r="J32" i="1" s="1"/>
  <c r="K29" i="1"/>
  <c r="K32" i="1" s="1"/>
  <c r="L29" i="1"/>
  <c r="L32" i="1" s="1"/>
  <c r="N29" i="1"/>
  <c r="N32" i="1" s="1"/>
  <c r="O29" i="1"/>
  <c r="O32" i="1" s="1"/>
  <c r="G29" i="1"/>
  <c r="G32" i="1" s="1"/>
  <c r="M29" i="1"/>
  <c r="M32" i="1" s="1"/>
  <c r="I29" i="1"/>
  <c r="I32" i="1" s="1"/>
  <c r="P29" i="1" l="1"/>
  <c r="P32" i="1" s="1"/>
</calcChain>
</file>

<file path=xl/sharedStrings.xml><?xml version="1.0" encoding="utf-8"?>
<sst xmlns="http://schemas.openxmlformats.org/spreadsheetml/2006/main" count="78" uniqueCount="70">
  <si>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</si>
  <si>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</si>
  <si>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</si>
  <si>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</si>
  <si>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</si>
  <si>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</si>
  <si>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</si>
  <si>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</si>
  <si>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</si>
  <si>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</si>
  <si>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</si>
  <si>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</si>
  <si>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</si>
  <si>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</si>
  <si>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</si>
  <si>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</si>
  <si>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</si>
  <si>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</si>
  <si>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</si>
  <si>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</si>
  <si>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2022 рік</t>
  </si>
  <si>
    <t>3700000</t>
  </si>
  <si>
    <t>Фінансове управління Дрогобицької міської ради</t>
  </si>
  <si>
    <t>3710000</t>
  </si>
  <si>
    <t>1200000</t>
  </si>
  <si>
    <t>Департамент міського господарства Дрогобицької міської ради</t>
  </si>
  <si>
    <t>1210000</t>
  </si>
  <si>
    <t>0620</t>
  </si>
  <si>
    <t>3717370</t>
  </si>
  <si>
    <t>7370</t>
  </si>
  <si>
    <t>0490</t>
  </si>
  <si>
    <t>Реалізація інших заходів щодо соціально-економічного розвитку територій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</si>
  <si>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</si>
  <si>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</si>
  <si>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</si>
  <si>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виконкому</t>
  </si>
  <si>
    <t>0600000</t>
  </si>
  <si>
    <t>Відділ освіти виконавчих органів Дрогобицької міської ради</t>
  </si>
  <si>
    <t>0610000</t>
  </si>
  <si>
    <t>Додаток 1</t>
  </si>
  <si>
    <t>1216012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</si>
  <si>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</si>
  <si>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</si>
  <si>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</si>
  <si>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</si>
  <si>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</si>
  <si>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</si>
  <si>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</si>
  <si>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</si>
  <si>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</si>
  <si>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</si>
  <si>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</si>
  <si>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</si>
  <si>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</si>
  <si>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</si>
  <si>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</si>
  <si>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</si>
  <si>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</si>
  <si>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</si>
  <si>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</si>
  <si>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</si>
  <si>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</si>
  <si>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</si>
  <si>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Забезпечення діяльності з виробництва, транспортування, постачання теплової енергії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</si>
  <si>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</si>
  <si>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</si>
  <si>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</si>
  <si>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</si>
  <si>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 xml:space="preserve">Заступник міського голови з питань                         
діяльності виконавчих органів, 
керуючий справами виконкому                                                                                                   Володимир КОЦЮБА                    </t>
  </si>
  <si>
    <t>від 30.05.2022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</si>
</sst>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topLeftCell="A22" workbookViewId="0">
      <selection activeCell="M4" sqref="M4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39</v>
      </c>
    </row>
    <row r="2" spans="1:16" x14ac:dyDescent="0.2">
      <c r="M2" s="1" t="s">
        <v>35</v>
      </c>
    </row>
    <row r="3" spans="1:16" x14ac:dyDescent="0.2">
      <c r="M3" s="1" t="s">
        <v>69</v>
      </c>
    </row>
    <row r="5" spans="1:16" x14ac:dyDescent="0.2">
      <c r="A5" s="32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16" x14ac:dyDescent="0.2">
      <c r="A6" s="32" t="s">
        <v>20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2">
      <c r="A7" s="2" t="s">
        <v>18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19</v>
      </c>
      <c r="P8" s="5" t="s">
        <v>1</v>
      </c>
    </row>
    <row r="9" spans="1:16" x14ac:dyDescent="0.2">
      <c r="A9" s="34" t="s">
        <v>2</v>
      </c>
      <c r="B9" s="34" t="s">
        <v>3</v>
      </c>
      <c r="C9" s="34" t="s">
        <v>4</v>
      </c>
      <c r="D9" s="30" t="s">
        <v>5</v>
      </c>
      <c r="E9" s="30" t="s">
        <v>6</v>
      </c>
      <c r="F9" s="30"/>
      <c r="G9" s="30"/>
      <c r="H9" s="30"/>
      <c r="I9" s="30"/>
      <c r="J9" s="30" t="s">
        <v>13</v>
      </c>
      <c r="K9" s="30"/>
      <c r="L9" s="30"/>
      <c r="M9" s="30"/>
      <c r="N9" s="30"/>
      <c r="O9" s="30"/>
      <c r="P9" s="30" t="s">
        <v>15</v>
      </c>
    </row>
    <row r="10" spans="1:16" x14ac:dyDescent="0.2">
      <c r="A10" s="30"/>
      <c r="B10" s="30"/>
      <c r="C10" s="30"/>
      <c r="D10" s="30"/>
      <c r="E10" s="30" t="s">
        <v>7</v>
      </c>
      <c r="F10" s="30" t="s">
        <v>8</v>
      </c>
      <c r="G10" s="30" t="s">
        <v>9</v>
      </c>
      <c r="H10" s="30"/>
      <c r="I10" s="30" t="s">
        <v>12</v>
      </c>
      <c r="J10" s="30" t="s">
        <v>7</v>
      </c>
      <c r="K10" s="30" t="s">
        <v>14</v>
      </c>
      <c r="L10" s="30" t="s">
        <v>8</v>
      </c>
      <c r="M10" s="30" t="s">
        <v>9</v>
      </c>
      <c r="N10" s="30"/>
      <c r="O10" s="30" t="s">
        <v>12</v>
      </c>
      <c r="P10" s="30"/>
    </row>
    <row r="11" spans="1:16" x14ac:dyDescent="0.2">
      <c r="A11" s="30"/>
      <c r="B11" s="30"/>
      <c r="C11" s="30"/>
      <c r="D11" s="30"/>
      <c r="E11" s="30"/>
      <c r="F11" s="30"/>
      <c r="G11" s="30" t="s">
        <v>10</v>
      </c>
      <c r="H11" s="30" t="s">
        <v>11</v>
      </c>
      <c r="I11" s="30"/>
      <c r="J11" s="30"/>
      <c r="K11" s="30"/>
      <c r="L11" s="30"/>
      <c r="M11" s="30" t="s">
        <v>10</v>
      </c>
      <c r="N11" s="30" t="s">
        <v>11</v>
      </c>
      <c r="O11" s="30"/>
      <c r="P11" s="30"/>
    </row>
    <row r="12" spans="1:16" ht="44.25" customHeight="1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8.9" customHeight="1" x14ac:dyDescent="0.2">
      <c r="A14" s="7" t="s">
        <v>36</v>
      </c>
      <c r="B14" s="8"/>
      <c r="C14" s="9"/>
      <c r="D14" s="10" t="s">
        <v>37</v>
      </c>
      <c r="E14" s="18">
        <f>E15</f>
        <v>-4000000</v>
      </c>
      <c r="F14" s="18">
        <f t="shared" ref="F14:P15" si="0">F15</f>
        <v>-4000000</v>
      </c>
      <c r="G14" s="18">
        <f t="shared" si="0"/>
        <v>0</v>
      </c>
      <c r="H14" s="18">
        <f t="shared" si="0"/>
        <v>782742</v>
      </c>
      <c r="I14" s="18">
        <f t="shared" si="0"/>
        <v>0</v>
      </c>
      <c r="J14" s="18">
        <f t="shared" si="0"/>
        <v>0</v>
      </c>
      <c r="K14" s="18">
        <f t="shared" si="0"/>
        <v>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 t="shared" ref="P14:P29" si="1">E14+J14</f>
        <v>-4000000</v>
      </c>
    </row>
    <row r="15" spans="1:16" ht="28.9" customHeight="1" x14ac:dyDescent="0.2">
      <c r="A15" s="7" t="s">
        <v>38</v>
      </c>
      <c r="B15" s="8"/>
      <c r="C15" s="9"/>
      <c r="D15" s="11"/>
      <c r="E15" s="18">
        <f>E16</f>
        <v>-4000000</v>
      </c>
      <c r="F15" s="18">
        <f t="shared" si="0"/>
        <v>-4000000</v>
      </c>
      <c r="G15" s="18">
        <f t="shared" si="0"/>
        <v>0</v>
      </c>
      <c r="H15" s="18">
        <f t="shared" si="0"/>
        <v>782742</v>
      </c>
      <c r="I15" s="18">
        <f t="shared" si="0"/>
        <v>0</v>
      </c>
      <c r="J15" s="18">
        <f t="shared" si="0"/>
        <v>0</v>
      </c>
      <c r="K15" s="18">
        <f t="shared" si="0"/>
        <v>0</v>
      </c>
      <c r="L15" s="11">
        <f t="shared" si="0"/>
        <v>0</v>
      </c>
      <c r="M15" s="11">
        <f t="shared" si="0"/>
        <v>0</v>
      </c>
      <c r="N15" s="11">
        <f t="shared" si="0"/>
        <v>0</v>
      </c>
      <c r="O15" s="11">
        <f t="shared" si="0"/>
        <v>0</v>
      </c>
      <c r="P15" s="11">
        <f t="shared" si="0"/>
        <v>-4000000</v>
      </c>
    </row>
    <row r="16" spans="1:16" ht="28.9" customHeight="1" x14ac:dyDescent="0.2">
      <c r="A16" s="23" t="s">
        <v>64</v>
      </c>
      <c r="B16" s="23" t="s">
        <v>65</v>
      </c>
      <c r="C16" s="24" t="s">
        <v>66</v>
      </c>
      <c r="D16" s="25" t="s">
        <v>67</v>
      </c>
      <c r="E16" s="16">
        <v>-4000000</v>
      </c>
      <c r="F16" s="16">
        <v>-4000000</v>
      </c>
      <c r="G16" s="16"/>
      <c r="H16" s="16">
        <v>782742</v>
      </c>
      <c r="I16" s="16"/>
      <c r="J16" s="16"/>
      <c r="K16" s="16"/>
      <c r="L16" s="12"/>
      <c r="M16" s="12"/>
      <c r="N16" s="12"/>
      <c r="O16" s="12"/>
      <c r="P16" s="11">
        <f t="shared" si="1"/>
        <v>-4000000</v>
      </c>
    </row>
    <row r="17" spans="1:17" ht="28.9" customHeight="1" x14ac:dyDescent="0.2">
      <c r="A17" s="7" t="s">
        <v>48</v>
      </c>
      <c r="B17" s="8"/>
      <c r="C17" s="9"/>
      <c r="D17" s="10" t="s">
        <v>49</v>
      </c>
      <c r="E17" s="11">
        <f>E18</f>
        <v>6880000</v>
      </c>
      <c r="F17" s="11">
        <f t="shared" ref="F17:O17" si="2">F18</f>
        <v>6880000</v>
      </c>
      <c r="G17" s="11">
        <f t="shared" si="2"/>
        <v>0</v>
      </c>
      <c r="H17" s="11">
        <f t="shared" si="2"/>
        <v>0</v>
      </c>
      <c r="I17" s="11">
        <f t="shared" si="2"/>
        <v>0</v>
      </c>
      <c r="J17" s="11">
        <f t="shared" si="2"/>
        <v>0</v>
      </c>
      <c r="K17" s="11">
        <f t="shared" si="2"/>
        <v>0</v>
      </c>
      <c r="L17" s="11">
        <f t="shared" si="2"/>
        <v>0</v>
      </c>
      <c r="M17" s="11">
        <f t="shared" si="2"/>
        <v>0</v>
      </c>
      <c r="N17" s="11">
        <f t="shared" si="2"/>
        <v>0</v>
      </c>
      <c r="O17" s="11">
        <f t="shared" si="2"/>
        <v>0</v>
      </c>
      <c r="P17" s="11">
        <f t="shared" si="1"/>
        <v>6880000</v>
      </c>
    </row>
    <row r="18" spans="1:17" ht="28.9" customHeight="1" x14ac:dyDescent="0.2">
      <c r="A18" s="7" t="s">
        <v>50</v>
      </c>
      <c r="B18" s="8"/>
      <c r="C18" s="9"/>
      <c r="D18" s="11"/>
      <c r="E18" s="11">
        <f>E19+E20+E21</f>
        <v>6880000</v>
      </c>
      <c r="F18" s="11">
        <f>F19+F20+F21</f>
        <v>6880000</v>
      </c>
      <c r="G18" s="11">
        <f t="shared" ref="G18:P18" si="3">G19+G20+G21</f>
        <v>0</v>
      </c>
      <c r="H18" s="11">
        <f t="shared" si="3"/>
        <v>0</v>
      </c>
      <c r="I18" s="11">
        <f t="shared" si="3"/>
        <v>0</v>
      </c>
      <c r="J18" s="11">
        <f t="shared" si="3"/>
        <v>0</v>
      </c>
      <c r="K18" s="11">
        <f t="shared" si="3"/>
        <v>0</v>
      </c>
      <c r="L18" s="11">
        <f t="shared" si="3"/>
        <v>0</v>
      </c>
      <c r="M18" s="11">
        <f t="shared" si="3"/>
        <v>0</v>
      </c>
      <c r="N18" s="11">
        <f t="shared" si="3"/>
        <v>0</v>
      </c>
      <c r="O18" s="11">
        <f t="shared" si="3"/>
        <v>0</v>
      </c>
      <c r="P18" s="11">
        <f t="shared" si="3"/>
        <v>6880000</v>
      </c>
    </row>
    <row r="19" spans="1:17" ht="28.9" customHeight="1" x14ac:dyDescent="0.2">
      <c r="A19" s="23" t="s">
        <v>51</v>
      </c>
      <c r="B19" s="23" t="s">
        <v>52</v>
      </c>
      <c r="C19" s="24" t="s">
        <v>53</v>
      </c>
      <c r="D19" s="25" t="s">
        <v>54</v>
      </c>
      <c r="E19" s="12">
        <v>800000</v>
      </c>
      <c r="F19" s="12">
        <v>800000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1">
        <f t="shared" si="1"/>
        <v>800000</v>
      </c>
    </row>
    <row r="20" spans="1:17" ht="28.9" customHeight="1" x14ac:dyDescent="0.2">
      <c r="A20" s="23" t="s">
        <v>55</v>
      </c>
      <c r="B20" s="23" t="s">
        <v>56</v>
      </c>
      <c r="C20" s="24" t="s">
        <v>57</v>
      </c>
      <c r="D20" s="25" t="s">
        <v>58</v>
      </c>
      <c r="E20" s="12">
        <v>5880000</v>
      </c>
      <c r="F20" s="12">
        <v>5880000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1">
        <f t="shared" si="1"/>
        <v>5880000</v>
      </c>
    </row>
    <row r="21" spans="1:17" ht="28.9" customHeight="1" x14ac:dyDescent="0.2">
      <c r="A21" s="23" t="s">
        <v>59</v>
      </c>
      <c r="B21" s="23" t="s">
        <v>60</v>
      </c>
      <c r="C21" s="24" t="s">
        <v>61</v>
      </c>
      <c r="D21" s="25" t="s">
        <v>62</v>
      </c>
      <c r="E21" s="12">
        <v>200000</v>
      </c>
      <c r="F21" s="12">
        <v>200000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1">
        <f t="shared" si="1"/>
        <v>200000</v>
      </c>
    </row>
    <row r="22" spans="1:17" ht="28.9" customHeight="1" x14ac:dyDescent="0.2">
      <c r="A22" s="7" t="s">
        <v>41</v>
      </c>
      <c r="B22" s="8"/>
      <c r="C22" s="9"/>
      <c r="D22" s="10" t="s">
        <v>42</v>
      </c>
      <c r="E22" s="11">
        <f>E23</f>
        <v>2000000</v>
      </c>
      <c r="F22" s="11">
        <f t="shared" ref="F22:P23" si="4">F23</f>
        <v>2000000</v>
      </c>
      <c r="G22" s="11">
        <f t="shared" si="4"/>
        <v>0</v>
      </c>
      <c r="H22" s="11">
        <f t="shared" si="4"/>
        <v>0</v>
      </c>
      <c r="I22" s="11">
        <f t="shared" si="4"/>
        <v>0</v>
      </c>
      <c r="J22" s="11">
        <f t="shared" si="4"/>
        <v>0</v>
      </c>
      <c r="K22" s="11">
        <f t="shared" si="4"/>
        <v>0</v>
      </c>
      <c r="L22" s="11">
        <f t="shared" si="4"/>
        <v>0</v>
      </c>
      <c r="M22" s="11">
        <f t="shared" si="4"/>
        <v>0</v>
      </c>
      <c r="N22" s="11">
        <f t="shared" si="4"/>
        <v>0</v>
      </c>
      <c r="O22" s="11">
        <f t="shared" si="4"/>
        <v>0</v>
      </c>
      <c r="P22" s="11">
        <f t="shared" si="1"/>
        <v>2000000</v>
      </c>
    </row>
    <row r="23" spans="1:17" ht="28.9" customHeight="1" x14ac:dyDescent="0.2">
      <c r="A23" s="7" t="s">
        <v>43</v>
      </c>
      <c r="B23" s="8"/>
      <c r="C23" s="9"/>
      <c r="D23" s="11"/>
      <c r="E23" s="11">
        <f>E24</f>
        <v>2000000</v>
      </c>
      <c r="F23" s="11">
        <f t="shared" si="4"/>
        <v>2000000</v>
      </c>
      <c r="G23" s="11">
        <f t="shared" si="4"/>
        <v>0</v>
      </c>
      <c r="H23" s="11">
        <f t="shared" si="4"/>
        <v>0</v>
      </c>
      <c r="I23" s="11">
        <f t="shared" si="4"/>
        <v>0</v>
      </c>
      <c r="J23" s="11">
        <f t="shared" si="4"/>
        <v>0</v>
      </c>
      <c r="K23" s="11">
        <f t="shared" si="4"/>
        <v>0</v>
      </c>
      <c r="L23" s="11">
        <f t="shared" si="4"/>
        <v>0</v>
      </c>
      <c r="M23" s="11">
        <f t="shared" si="4"/>
        <v>0</v>
      </c>
      <c r="N23" s="11">
        <f t="shared" si="4"/>
        <v>0</v>
      </c>
      <c r="O23" s="11">
        <f t="shared" si="4"/>
        <v>0</v>
      </c>
      <c r="P23" s="11">
        <f t="shared" si="4"/>
        <v>2000000</v>
      </c>
    </row>
    <row r="24" spans="1:17" ht="28.9" customHeight="1" x14ac:dyDescent="0.2">
      <c r="A24" s="23" t="s">
        <v>44</v>
      </c>
      <c r="B24" s="23" t="s">
        <v>45</v>
      </c>
      <c r="C24" s="24" t="s">
        <v>46</v>
      </c>
      <c r="D24" s="25" t="s">
        <v>47</v>
      </c>
      <c r="E24" s="12">
        <v>2000000</v>
      </c>
      <c r="F24" s="12">
        <v>2000000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1">
        <f t="shared" si="1"/>
        <v>2000000</v>
      </c>
    </row>
    <row r="25" spans="1:17" ht="28.9" customHeight="1" x14ac:dyDescent="0.2">
      <c r="A25" s="7" t="s">
        <v>24</v>
      </c>
      <c r="B25" s="8"/>
      <c r="C25" s="9"/>
      <c r="D25" s="10" t="s">
        <v>25</v>
      </c>
      <c r="E25" s="18">
        <f>E26</f>
        <v>4000000</v>
      </c>
      <c r="F25" s="18">
        <f t="shared" ref="F25:O25" si="5">F26</f>
        <v>4000000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1">
        <f t="shared" si="5"/>
        <v>0</v>
      </c>
      <c r="M25" s="11">
        <f t="shared" si="5"/>
        <v>0</v>
      </c>
      <c r="N25" s="11">
        <f t="shared" si="5"/>
        <v>0</v>
      </c>
      <c r="O25" s="11">
        <f t="shared" si="5"/>
        <v>0</v>
      </c>
      <c r="P25" s="11">
        <f t="shared" si="1"/>
        <v>4000000</v>
      </c>
    </row>
    <row r="26" spans="1:17" ht="15" customHeight="1" x14ac:dyDescent="0.2">
      <c r="A26" s="7" t="s">
        <v>26</v>
      </c>
      <c r="B26" s="8"/>
      <c r="C26" s="9"/>
      <c r="D26" s="11"/>
      <c r="E26" s="18">
        <f t="shared" ref="E26:P26" si="6">SUM(E27:E28)</f>
        <v>4000000</v>
      </c>
      <c r="F26" s="18">
        <f t="shared" si="6"/>
        <v>4000000</v>
      </c>
      <c r="G26" s="18">
        <f t="shared" si="6"/>
        <v>0</v>
      </c>
      <c r="H26" s="18">
        <f t="shared" si="6"/>
        <v>0</v>
      </c>
      <c r="I26" s="18">
        <f t="shared" si="6"/>
        <v>0</v>
      </c>
      <c r="J26" s="18">
        <f t="shared" si="6"/>
        <v>0</v>
      </c>
      <c r="K26" s="18">
        <f t="shared" si="6"/>
        <v>0</v>
      </c>
      <c r="L26" s="11">
        <f t="shared" si="6"/>
        <v>0</v>
      </c>
      <c r="M26" s="11">
        <f t="shared" si="6"/>
        <v>0</v>
      </c>
      <c r="N26" s="11">
        <f t="shared" si="6"/>
        <v>0</v>
      </c>
      <c r="O26" s="11">
        <f t="shared" si="6"/>
        <v>0</v>
      </c>
      <c r="P26" s="11">
        <f t="shared" si="6"/>
        <v>4000000</v>
      </c>
    </row>
    <row r="27" spans="1:17" ht="34.15" customHeight="1" x14ac:dyDescent="0.2">
      <c r="A27" s="26" t="s">
        <v>40</v>
      </c>
      <c r="B27" s="17">
        <v>6012</v>
      </c>
      <c r="C27" s="26" t="s">
        <v>27</v>
      </c>
      <c r="D27" s="27" t="s">
        <v>63</v>
      </c>
      <c r="E27" s="16">
        <v>2000000</v>
      </c>
      <c r="F27" s="16">
        <v>2000000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2">
        <v>0</v>
      </c>
      <c r="M27" s="12">
        <v>0</v>
      </c>
      <c r="N27" s="12">
        <v>0</v>
      </c>
      <c r="O27" s="12">
        <v>0</v>
      </c>
      <c r="P27" s="11">
        <f t="shared" ref="P27" si="7">E27+J27</f>
        <v>2000000</v>
      </c>
    </row>
    <row r="28" spans="1:17" ht="51" customHeight="1" x14ac:dyDescent="0.2">
      <c r="A28" s="23">
        <v>1217461</v>
      </c>
      <c r="B28" s="23" t="s">
        <v>32</v>
      </c>
      <c r="C28" s="24" t="s">
        <v>33</v>
      </c>
      <c r="D28" s="25" t="s">
        <v>34</v>
      </c>
      <c r="E28" s="16">
        <v>2000000</v>
      </c>
      <c r="F28" s="16">
        <v>2000000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2">
        <v>0</v>
      </c>
      <c r="M28" s="12">
        <v>0</v>
      </c>
      <c r="N28" s="12">
        <v>0</v>
      </c>
      <c r="O28" s="12"/>
      <c r="P28" s="11">
        <f t="shared" si="1"/>
        <v>2000000</v>
      </c>
    </row>
    <row r="29" spans="1:17" ht="25.5" x14ac:dyDescent="0.2">
      <c r="A29" s="7" t="s">
        <v>21</v>
      </c>
      <c r="B29" s="8"/>
      <c r="C29" s="9"/>
      <c r="D29" s="10" t="s">
        <v>22</v>
      </c>
      <c r="E29" s="18">
        <f>E30</f>
        <v>-8880000</v>
      </c>
      <c r="F29" s="18">
        <f t="shared" ref="F29:F30" si="8">F30</f>
        <v>-8880000</v>
      </c>
      <c r="G29" s="18">
        <f t="shared" ref="G29:P30" si="9">G30</f>
        <v>0</v>
      </c>
      <c r="H29" s="18">
        <f t="shared" si="9"/>
        <v>0</v>
      </c>
      <c r="I29" s="18">
        <f t="shared" si="9"/>
        <v>0</v>
      </c>
      <c r="J29" s="18">
        <f t="shared" si="9"/>
        <v>0</v>
      </c>
      <c r="K29" s="18">
        <f t="shared" si="9"/>
        <v>0</v>
      </c>
      <c r="L29" s="11">
        <f t="shared" si="9"/>
        <v>0</v>
      </c>
      <c r="M29" s="11">
        <f t="shared" si="9"/>
        <v>0</v>
      </c>
      <c r="N29" s="11">
        <f t="shared" si="9"/>
        <v>0</v>
      </c>
      <c r="O29" s="11">
        <f t="shared" si="9"/>
        <v>0</v>
      </c>
      <c r="P29" s="11">
        <f t="shared" si="1"/>
        <v>-8880000</v>
      </c>
    </row>
    <row r="30" spans="1:17" x14ac:dyDescent="0.2">
      <c r="A30" s="7" t="s">
        <v>23</v>
      </c>
      <c r="B30" s="8"/>
      <c r="C30" s="9"/>
      <c r="D30" s="11"/>
      <c r="E30" s="18">
        <f>E31</f>
        <v>-8880000</v>
      </c>
      <c r="F30" s="18">
        <f t="shared" si="8"/>
        <v>-8880000</v>
      </c>
      <c r="G30" s="18">
        <f t="shared" si="9"/>
        <v>0</v>
      </c>
      <c r="H30" s="18">
        <f t="shared" si="9"/>
        <v>0</v>
      </c>
      <c r="I30" s="18">
        <f t="shared" si="9"/>
        <v>0</v>
      </c>
      <c r="J30" s="18">
        <f t="shared" si="9"/>
        <v>0</v>
      </c>
      <c r="K30" s="18">
        <f t="shared" si="9"/>
        <v>0</v>
      </c>
      <c r="L30" s="18">
        <f t="shared" si="9"/>
        <v>0</v>
      </c>
      <c r="M30" s="18">
        <f t="shared" si="9"/>
        <v>0</v>
      </c>
      <c r="N30" s="18">
        <f t="shared" si="9"/>
        <v>0</v>
      </c>
      <c r="O30" s="18">
        <f t="shared" si="9"/>
        <v>0</v>
      </c>
      <c r="P30" s="18">
        <f t="shared" si="9"/>
        <v>-8880000</v>
      </c>
    </row>
    <row r="31" spans="1:17" ht="25.5" x14ac:dyDescent="0.2">
      <c r="A31" s="23" t="s">
        <v>28</v>
      </c>
      <c r="B31" s="23" t="s">
        <v>29</v>
      </c>
      <c r="C31" s="24" t="s">
        <v>30</v>
      </c>
      <c r="D31" s="25" t="s">
        <v>31</v>
      </c>
      <c r="E31" s="16">
        <v>-8880000</v>
      </c>
      <c r="F31" s="16">
        <v>-8880000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2">
        <v>0</v>
      </c>
      <c r="M31" s="12">
        <v>0</v>
      </c>
      <c r="N31" s="12">
        <v>0</v>
      </c>
      <c r="O31" s="12">
        <v>0</v>
      </c>
      <c r="P31" s="11">
        <f t="shared" ref="P31" si="10">E31+J31</f>
        <v>-8880000</v>
      </c>
    </row>
    <row r="32" spans="1:17" x14ac:dyDescent="0.2">
      <c r="A32" s="20" t="s">
        <v>16</v>
      </c>
      <c r="B32" s="20" t="s">
        <v>16</v>
      </c>
      <c r="C32" s="21" t="s">
        <v>16</v>
      </c>
      <c r="D32" s="18" t="s">
        <v>17</v>
      </c>
      <c r="E32" s="18">
        <f>E29+E25+E14+E22+E17</f>
        <v>0</v>
      </c>
      <c r="F32" s="18">
        <f t="shared" ref="F32:P32" si="11">F29+F25+F14+F22+F17</f>
        <v>0</v>
      </c>
      <c r="G32" s="18">
        <f t="shared" si="11"/>
        <v>0</v>
      </c>
      <c r="H32" s="18">
        <f t="shared" si="11"/>
        <v>782742</v>
      </c>
      <c r="I32" s="18">
        <f t="shared" si="11"/>
        <v>0</v>
      </c>
      <c r="J32" s="18">
        <f t="shared" si="11"/>
        <v>0</v>
      </c>
      <c r="K32" s="18">
        <f t="shared" si="11"/>
        <v>0</v>
      </c>
      <c r="L32" s="18">
        <f t="shared" si="11"/>
        <v>0</v>
      </c>
      <c r="M32" s="18">
        <f t="shared" si="11"/>
        <v>0</v>
      </c>
      <c r="N32" s="18">
        <f t="shared" si="11"/>
        <v>0</v>
      </c>
      <c r="O32" s="18">
        <f t="shared" si="11"/>
        <v>0</v>
      </c>
      <c r="P32" s="18">
        <f t="shared" si="11"/>
        <v>0</v>
      </c>
      <c r="Q32" s="19"/>
    </row>
    <row r="33" spans="1:18" x14ac:dyDescent="0.2">
      <c r="A33" s="22"/>
      <c r="B33" s="22"/>
      <c r="C33" s="22"/>
      <c r="D33" s="22"/>
      <c r="E33" s="28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19"/>
    </row>
    <row r="34" spans="1:18" x14ac:dyDescent="0.2">
      <c r="A34" s="22"/>
      <c r="B34" s="22"/>
      <c r="C34" s="22"/>
      <c r="D34" s="22"/>
      <c r="E34" s="28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19"/>
    </row>
    <row r="35" spans="1:18" ht="65.45" customHeight="1" x14ac:dyDescent="0.3">
      <c r="A35" s="31" t="s">
        <v>68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</row>
    <row r="37" spans="1:18" ht="34.5" customHeight="1" x14ac:dyDescent="0.2">
      <c r="B37" s="29"/>
      <c r="C37" s="29"/>
      <c r="D37" s="29"/>
      <c r="E37" s="29"/>
      <c r="F37" s="29"/>
      <c r="G37" s="29"/>
      <c r="H37" s="29"/>
      <c r="I37" s="29"/>
      <c r="J37" s="29"/>
      <c r="K37" s="29"/>
    </row>
    <row r="38" spans="1:18" x14ac:dyDescent="0.2"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13"/>
      <c r="M38" s="13"/>
      <c r="N38" s="13"/>
      <c r="O38" s="13"/>
      <c r="P38" s="13"/>
      <c r="Q38" s="14"/>
      <c r="R38" s="14"/>
    </row>
    <row r="39" spans="1:18" x14ac:dyDescent="0.2"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4"/>
      <c r="R39" s="14"/>
    </row>
    <row r="40" spans="1:18" x14ac:dyDescent="0.2"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4"/>
    </row>
    <row r="41" spans="1:18" x14ac:dyDescent="0.2"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4"/>
    </row>
    <row r="42" spans="1:18" x14ac:dyDescent="0.2"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4"/>
    </row>
    <row r="43" spans="1:18" x14ac:dyDescent="0.2"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4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B37:K38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35:K35"/>
  </mergeCells>
  <pageMargins left="0.196850393700787" right="0.196850393700787" top="0.39370078740157499" bottom="0.196850393700787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2022-05-30T10:58:35Z</cp:lastPrinted>
  <dcterms:created xsi:type="dcterms:W3CDTF">2021-11-16T08:44:26Z</dcterms:created>
  <dcterms:modified xsi:type="dcterms:W3CDTF">2022-05-30T10:58:38Z</dcterms:modified>
</cp:coreProperties>
</file>