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definedNames>
    <definedName name="_xlnm.Print_Area" localSheetId="0">Лист1!$A$1:$P$42</definedName>
  </definedNames>
  <calcPr calcId="144525"/>
</workbook>
</file>

<file path=xl/sharedStrings.xml><?xml version="1.0" encoding="utf-8"?>
<sst xmlns="http://schemas.openxmlformats.org/spreadsheetml/2006/main" count="85" uniqueCount="76">
  <si>
    <t>Додаток 3</t>
  </si>
  <si>
    <t>до рішення виконкому</t>
  </si>
  <si>
    <t>від 08.06.2022 №153</t>
  </si>
  <si>
    <t>РОЗПОДІЛ</t>
  </si>
  <si>
    <t>видатків  бюджету Дрогобицької міської територіальної громади на 2022 рік</t>
  </si>
  <si>
    <t>13553000000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</si>
  <si>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</si>
  <si>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</si>
  <si>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</si>
  <si>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</si>
  <si>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</si>
  <si>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</si>
  <si>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</si>
  <si>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</si>
  <si>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</si>
  <si>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</si>
  <si>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</si>
  <si>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</si>
  <si>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</si>
  <si>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</si>
  <si>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</si>
  <si>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</si>
  <si>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0200000</t>
  </si>
  <si>
    <t>Виконавчий комітет Дрогобицької міської ради</t>
  </si>
  <si>
    <t>0210000</t>
  </si>
  <si>
    <t>0215041</t>
  </si>
  <si>
    <t>0810</t>
  </si>
  <si>
    <t>Утримання та фінансова підтримка спортивних споруд</t>
  </si>
  <si>
    <t>0217350</t>
  </si>
  <si>
    <t>0443</t>
  </si>
  <si>
    <t>Розроблення схем планування та забудови територій (містобудівної документації)</t>
  </si>
  <si>
    <t>0217361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</si>
  <si>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</si>
  <si>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</si>
  <si>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</si>
  <si>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</si>
  <si>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</si>
  <si>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</si>
  <si>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</si>
  <si>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Багатопрофільна стаціонарна медична допомога населенню</t>
  </si>
  <si>
    <t>0712080</t>
  </si>
  <si>
    <t>0721</t>
  </si>
  <si>
    <t>Амбулаторно-поліклінічна допомога населенню, крім первинної медичної допомоги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</si>
  <si>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</si>
  <si>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</si>
  <si>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</si>
  <si>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</si>
  <si>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</si>
  <si>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</si>
  <si>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</si>
  <si>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1014040</t>
  </si>
  <si>
    <t>0824</t>
  </si>
  <si>
    <t>Забезпечення діяльності музеїв i виставок</t>
  </si>
  <si>
    <t>1014060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</si>
  <si>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</si>
  <si>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</si>
  <si>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1014082</t>
  </si>
  <si>
    <t>4082</t>
  </si>
  <si>
    <t>0829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</si>
  <si>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</si>
  <si>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</si>
  <si>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</si>
  <si>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</si>
  <si>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0610</t>
  </si>
  <si>
    <t>Експлуатація та технічне обслуговування житлового фонду</t>
  </si>
  <si>
    <t>0620</t>
  </si>
  <si>
    <t>Організація благоустрою населених пунктів</t>
  </si>
  <si>
    <t>0380</t>
  </si>
  <si>
    <t>Заходи та роботи з територіальної оборони</t>
  </si>
  <si>
    <t>Фінансове управління Дрогобицької міської ради</t>
  </si>
  <si>
    <t>Реалізація інших заходів щодо соціально-економічного розвитку територій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</si>
  <si>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</si>
  <si>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</si>
  <si>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</si>
  <si>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</si>
  <si>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Заступник міського голови з питань діяльності 
виконавчих органів, керуючий справами виконкому                                                                                                                        Володимир КОЦЮБА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</si>
</sst>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.00_ ;_ * \-#,##0.00_ ;_ * &quot;-&quot;??_ ;_ @_ "/>
    <numFmt numFmtId="177" formatCode="_ * #,##0_ ;_ * \-#,##0_ ;_ * &quot;-&quot;_ ;_ @_ "/>
  </numFmts>
  <fonts count="27">
    <font>
      <sz val="10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0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b/>
      <sz val="14"/>
      <color theme="1"/>
      <name val="Calibri"/>
      <charset val="204"/>
      <scheme val="minor"/>
    </font>
    <font>
      <b/>
      <sz val="11"/>
      <color rgb="FF3F3F3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6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6" borderId="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25" borderId="6" applyNumberFormat="0" applyAlignment="0" applyProtection="0">
      <alignment vertical="center"/>
    </xf>
    <xf numFmtId="0" fontId="24" fillId="28" borderId="9" applyNumberFormat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3" fillId="0" borderId="0" xfId="0" applyFo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/>
    <xf numFmtId="4" fontId="2" fillId="0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4" fontId="3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Alignment="1">
      <alignment horizontal="right"/>
    </xf>
    <xf numFmtId="4" fontId="3" fillId="2" borderId="2" xfId="0" applyNumberFormat="1" applyFont="1" applyFill="1" applyBorder="1" applyAlignment="1">
      <alignment vertical="center" wrapText="1"/>
    </xf>
    <xf numFmtId="0" fontId="0" fillId="0" borderId="0" xfId="0" applyBorder="1"/>
    <xf numFmtId="0" fontId="0" fillId="0" borderId="1" xfId="0" applyFont="1" applyFill="1" applyBorder="1" applyAlignment="1" quotePrefix="1">
      <alignment horizontal="center"/>
    </xf>
    <xf numFmtId="0" fontId="3" fillId="0" borderId="2" xfId="0" applyFont="1" applyFill="1" applyBorder="1" applyAlignment="1" quotePrefix="1">
      <alignment horizontal="center" vertical="center" wrapText="1"/>
    </xf>
    <xf numFmtId="4" fontId="3" fillId="0" borderId="2" xfId="0" applyNumberFormat="1" applyFont="1" applyFill="1" applyBorder="1" applyAlignment="1" quotePrefix="1">
      <alignment vertical="center" wrapText="1"/>
    </xf>
    <xf numFmtId="0" fontId="1" fillId="0" borderId="2" xfId="0" applyFont="1" applyFill="1" applyBorder="1" applyAlignment="1" quotePrefix="1">
      <alignment horizontal="center" vertical="center" wrapText="1"/>
    </xf>
    <xf numFmtId="4" fontId="1" fillId="0" borderId="2" xfId="0" applyNumberFormat="1" applyFont="1" applyFill="1" applyBorder="1" applyAlignment="1" quotePrefix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  <xf numFmtId="0" fontId="1" fillId="2" borderId="2" xfId="0" applyFon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0" fontId="0" fillId="0" borderId="2" xfId="0" applyFill="1" applyBorder="1" applyAlignment="1" quotePrefix="1">
      <alignment horizontal="center" vertical="center" wrapText="1"/>
    </xf>
    <xf numFmtId="4" fontId="0" fillId="0" borderId="2" xfId="0" applyNumberFormat="1" applyFill="1" applyBorder="1" applyAlignment="1" quotePrefix="1">
      <alignment horizontal="center" vertical="center" wrapText="1"/>
    </xf>
    <xf numFmtId="4" fontId="0" fillId="0" borderId="2" xfId="0" applyNumberFormat="1" applyFill="1" applyBorder="1" applyAlignment="1" quotePrefix="1">
      <alignment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9"/>
  <sheetViews>
    <sheetView tabSelected="1" workbookViewId="0">
      <pane xSplit="6" ySplit="14" topLeftCell="G15" activePane="bottomRight" state="frozen"/>
      <selection/>
      <selection pane="topRight"/>
      <selection pane="bottomLeft"/>
      <selection pane="bottomRight" activeCell="B18" sqref="B18"/>
    </sheetView>
  </sheetViews>
  <sheetFormatPr defaultColWidth="9" defaultRowHeight="12.75"/>
  <cols>
    <col min="1" max="3" width="12" style="5" customWidth="1"/>
    <col min="4" max="4" width="40.7142857142857" style="5" customWidth="1"/>
    <col min="5" max="16" width="13.7142857142857" style="5" customWidth="1"/>
  </cols>
  <sheetData>
    <row r="1" spans="13:13">
      <c r="M1" s="5" t="s">
        <v>0</v>
      </c>
    </row>
    <row r="2" spans="13:13">
      <c r="M2" s="5" t="s">
        <v>1</v>
      </c>
    </row>
    <row r="3" spans="13:13">
      <c r="M3" s="5" t="s">
        <v>2</v>
      </c>
    </row>
    <row r="5" spans="1:16">
      <c r="A5" s="6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>
      <c r="A7" s="3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>
      <c r="A8" s="9" t="s">
        <v>6</v>
      </c>
      <c r="P8" s="34" t="s">
        <v>7</v>
      </c>
    </row>
    <row r="9" spans="1:16">
      <c r="A9" s="10" t="s">
        <v>8</v>
      </c>
      <c r="B9" s="10" t="s">
        <v>9</v>
      </c>
      <c r="C9" s="10" t="s">
        <v>10</v>
      </c>
      <c r="D9" s="11" t="s">
        <v>11</v>
      </c>
      <c r="E9" s="11" t="s">
        <v>12</v>
      </c>
      <c r="F9" s="11"/>
      <c r="G9" s="11"/>
      <c r="H9" s="11"/>
      <c r="I9" s="11"/>
      <c r="J9" s="11" t="s">
        <v>13</v>
      </c>
      <c r="K9" s="11"/>
      <c r="L9" s="11"/>
      <c r="M9" s="11"/>
      <c r="N9" s="11"/>
      <c r="O9" s="11"/>
      <c r="P9" s="11" t="s">
        <v>14</v>
      </c>
    </row>
    <row r="10" spans="1:16">
      <c r="A10" s="11"/>
      <c r="B10" s="11"/>
      <c r="C10" s="11"/>
      <c r="D10" s="11"/>
      <c r="E10" s="11" t="s">
        <v>15</v>
      </c>
      <c r="F10" s="11" t="s">
        <v>16</v>
      </c>
      <c r="G10" s="11" t="s">
        <v>17</v>
      </c>
      <c r="H10" s="11"/>
      <c r="I10" s="11" t="s">
        <v>18</v>
      </c>
      <c r="J10" s="11" t="s">
        <v>15</v>
      </c>
      <c r="K10" s="11" t="s">
        <v>19</v>
      </c>
      <c r="L10" s="11" t="s">
        <v>16</v>
      </c>
      <c r="M10" s="11" t="s">
        <v>17</v>
      </c>
      <c r="N10" s="11"/>
      <c r="O10" s="11" t="s">
        <v>18</v>
      </c>
      <c r="P10" s="11"/>
    </row>
    <row r="11" spans="1:16">
      <c r="A11" s="11"/>
      <c r="B11" s="11"/>
      <c r="C11" s="11"/>
      <c r="D11" s="11"/>
      <c r="E11" s="11"/>
      <c r="F11" s="11"/>
      <c r="G11" s="11" t="s">
        <v>20</v>
      </c>
      <c r="H11" s="11" t="s">
        <v>21</v>
      </c>
      <c r="I11" s="11"/>
      <c r="J11" s="11"/>
      <c r="K11" s="11"/>
      <c r="L11" s="11"/>
      <c r="M11" s="11" t="s">
        <v>20</v>
      </c>
      <c r="N11" s="11" t="s">
        <v>21</v>
      </c>
      <c r="O11" s="11"/>
      <c r="P11" s="11"/>
    </row>
    <row r="12" ht="44.25" customHeight="1" spans="1:16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pans="1:16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1">
        <v>16</v>
      </c>
    </row>
    <row r="14" spans="1:16">
      <c r="A14" s="38" t="s">
        <v>22</v>
      </c>
      <c r="B14" s="12"/>
      <c r="C14" s="13"/>
      <c r="D14" s="39" t="s">
        <v>23</v>
      </c>
      <c r="E14" s="14">
        <f>E15</f>
        <v>100000</v>
      </c>
      <c r="F14" s="14">
        <f t="shared" ref="F14:O14" si="0">F15</f>
        <v>100000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-20000</v>
      </c>
      <c r="K14" s="14">
        <f t="shared" si="0"/>
        <v>-20000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-20000</v>
      </c>
      <c r="P14" s="14">
        <f>E14+J14</f>
        <v>80000</v>
      </c>
    </row>
    <row r="15" spans="1:16">
      <c r="A15" s="38" t="s">
        <v>24</v>
      </c>
      <c r="B15" s="12"/>
      <c r="C15" s="13"/>
      <c r="D15" s="14"/>
      <c r="E15" s="14">
        <f>SUM(E16:E18)</f>
        <v>100000</v>
      </c>
      <c r="F15" s="14">
        <f t="shared" ref="F15:O15" si="1">SUM(F16:F18)</f>
        <v>100000</v>
      </c>
      <c r="G15" s="14">
        <f t="shared" si="1"/>
        <v>0</v>
      </c>
      <c r="H15" s="14">
        <f t="shared" si="1"/>
        <v>0</v>
      </c>
      <c r="I15" s="14">
        <f t="shared" si="1"/>
        <v>0</v>
      </c>
      <c r="J15" s="14">
        <f t="shared" si="1"/>
        <v>-20000</v>
      </c>
      <c r="K15" s="14">
        <f t="shared" si="1"/>
        <v>-20000</v>
      </c>
      <c r="L15" s="14">
        <f t="shared" si="1"/>
        <v>0</v>
      </c>
      <c r="M15" s="14">
        <f t="shared" si="1"/>
        <v>0</v>
      </c>
      <c r="N15" s="14">
        <f t="shared" si="1"/>
        <v>0</v>
      </c>
      <c r="O15" s="14">
        <f t="shared" si="1"/>
        <v>-20000</v>
      </c>
      <c r="P15" s="14">
        <f t="shared" ref="P15:P38" si="2">E15+J15</f>
        <v>80000</v>
      </c>
    </row>
    <row r="16" ht="25.5" spans="1:16">
      <c r="A16" s="40" t="s">
        <v>25</v>
      </c>
      <c r="B16" s="16">
        <v>5041</v>
      </c>
      <c r="C16" s="41" t="s">
        <v>26</v>
      </c>
      <c r="D16" s="18" t="s">
        <v>27</v>
      </c>
      <c r="E16" s="18">
        <v>100000</v>
      </c>
      <c r="F16" s="18">
        <v>100000</v>
      </c>
      <c r="G16" s="14"/>
      <c r="H16" s="14"/>
      <c r="I16" s="14"/>
      <c r="J16" s="14"/>
      <c r="K16" s="14"/>
      <c r="L16" s="14"/>
      <c r="M16" s="14"/>
      <c r="N16" s="14"/>
      <c r="O16" s="14"/>
      <c r="P16" s="14">
        <f t="shared" si="2"/>
        <v>100000</v>
      </c>
    </row>
    <row r="17" ht="28.9" customHeight="1" spans="1:16">
      <c r="A17" s="40" t="s">
        <v>28</v>
      </c>
      <c r="B17" s="15">
        <v>7350</v>
      </c>
      <c r="C17" s="41" t="s">
        <v>29</v>
      </c>
      <c r="D17" s="19" t="s">
        <v>30</v>
      </c>
      <c r="E17" s="19"/>
      <c r="F17" s="19"/>
      <c r="G17" s="19"/>
      <c r="H17" s="19"/>
      <c r="I17" s="19"/>
      <c r="J17" s="19">
        <v>100000</v>
      </c>
      <c r="K17" s="19">
        <v>100000</v>
      </c>
      <c r="L17" s="19"/>
      <c r="M17" s="19"/>
      <c r="N17" s="19"/>
      <c r="O17" s="19">
        <v>100000</v>
      </c>
      <c r="P17" s="14">
        <f t="shared" si="2"/>
        <v>100000</v>
      </c>
    </row>
    <row r="18" s="1" customFormat="1" ht="38.25" spans="1:16">
      <c r="A18" s="40" t="s">
        <v>31</v>
      </c>
      <c r="B18" s="15">
        <v>7361</v>
      </c>
      <c r="C18" s="41" t="s">
        <v>32</v>
      </c>
      <c r="D18" s="19" t="s">
        <v>33</v>
      </c>
      <c r="E18" s="19">
        <v>0</v>
      </c>
      <c r="F18" s="19"/>
      <c r="G18" s="19"/>
      <c r="H18" s="19"/>
      <c r="I18" s="19"/>
      <c r="J18" s="19">
        <v>-120000</v>
      </c>
      <c r="K18" s="19">
        <v>-120000</v>
      </c>
      <c r="L18" s="19"/>
      <c r="M18" s="19"/>
      <c r="N18" s="19"/>
      <c r="O18" s="19">
        <v>-120000</v>
      </c>
      <c r="P18" s="14">
        <f t="shared" si="2"/>
        <v>-120000</v>
      </c>
    </row>
    <row r="19" s="2" customFormat="1" ht="25.5" spans="1:16">
      <c r="A19" s="42" t="s">
        <v>34</v>
      </c>
      <c r="B19" s="20"/>
      <c r="C19" s="21"/>
      <c r="D19" s="21" t="s">
        <v>35</v>
      </c>
      <c r="E19" s="22">
        <f>E20</f>
        <v>3000000</v>
      </c>
      <c r="F19" s="22">
        <f t="shared" ref="F19:O19" si="3">F20</f>
        <v>3000000</v>
      </c>
      <c r="G19" s="22">
        <f t="shared" si="3"/>
        <v>0</v>
      </c>
      <c r="H19" s="22">
        <f t="shared" si="3"/>
        <v>0</v>
      </c>
      <c r="I19" s="22">
        <f t="shared" si="3"/>
        <v>0</v>
      </c>
      <c r="J19" s="22">
        <f t="shared" si="3"/>
        <v>0</v>
      </c>
      <c r="K19" s="22">
        <f t="shared" si="3"/>
        <v>0</v>
      </c>
      <c r="L19" s="22">
        <f t="shared" si="3"/>
        <v>0</v>
      </c>
      <c r="M19" s="22">
        <f t="shared" si="3"/>
        <v>0</v>
      </c>
      <c r="N19" s="22">
        <f t="shared" si="3"/>
        <v>0</v>
      </c>
      <c r="O19" s="22">
        <f t="shared" si="3"/>
        <v>0</v>
      </c>
      <c r="P19" s="14">
        <f t="shared" si="2"/>
        <v>3000000</v>
      </c>
    </row>
    <row r="20" s="1" customFormat="1" spans="1:16">
      <c r="A20" s="40" t="s">
        <v>36</v>
      </c>
      <c r="B20" s="15"/>
      <c r="C20" s="17"/>
      <c r="D20" s="19"/>
      <c r="E20" s="19">
        <f>E21+E22</f>
        <v>3000000</v>
      </c>
      <c r="F20" s="19">
        <f t="shared" ref="F20:O20" si="4">F21+F22</f>
        <v>3000000</v>
      </c>
      <c r="G20" s="19">
        <f t="shared" si="4"/>
        <v>0</v>
      </c>
      <c r="H20" s="19">
        <f t="shared" si="4"/>
        <v>0</v>
      </c>
      <c r="I20" s="19">
        <f t="shared" si="4"/>
        <v>0</v>
      </c>
      <c r="J20" s="19">
        <f t="shared" si="4"/>
        <v>0</v>
      </c>
      <c r="K20" s="19">
        <f t="shared" si="4"/>
        <v>0</v>
      </c>
      <c r="L20" s="19">
        <f t="shared" si="4"/>
        <v>0</v>
      </c>
      <c r="M20" s="19">
        <f t="shared" si="4"/>
        <v>0</v>
      </c>
      <c r="N20" s="19">
        <f t="shared" si="4"/>
        <v>0</v>
      </c>
      <c r="O20" s="19">
        <f t="shared" si="4"/>
        <v>0</v>
      </c>
      <c r="P20" s="14">
        <f t="shared" si="2"/>
        <v>3000000</v>
      </c>
    </row>
    <row r="21" s="3" customFormat="1" ht="25.5" spans="1:16">
      <c r="A21" s="43" t="s">
        <v>37</v>
      </c>
      <c r="B21" s="23">
        <v>2010</v>
      </c>
      <c r="C21" s="44" t="s">
        <v>38</v>
      </c>
      <c r="D21" s="25" t="s">
        <v>39</v>
      </c>
      <c r="E21" s="25">
        <v>2500000</v>
      </c>
      <c r="F21" s="25">
        <v>2500000</v>
      </c>
      <c r="G21" s="25"/>
      <c r="H21" s="25">
        <v>0</v>
      </c>
      <c r="I21" s="25"/>
      <c r="J21" s="25"/>
      <c r="K21" s="25"/>
      <c r="L21" s="25"/>
      <c r="M21" s="25"/>
      <c r="N21" s="25"/>
      <c r="O21" s="25"/>
      <c r="P21" s="35">
        <f t="shared" si="2"/>
        <v>2500000</v>
      </c>
    </row>
    <row r="22" s="3" customFormat="1" ht="25.5" spans="1:16">
      <c r="A22" s="43" t="s">
        <v>40</v>
      </c>
      <c r="B22" s="23">
        <v>2080</v>
      </c>
      <c r="C22" s="44" t="s">
        <v>41</v>
      </c>
      <c r="D22" s="25" t="s">
        <v>42</v>
      </c>
      <c r="E22" s="25">
        <v>500000</v>
      </c>
      <c r="F22" s="25">
        <v>500000</v>
      </c>
      <c r="G22" s="25"/>
      <c r="H22" s="25"/>
      <c r="I22" s="25"/>
      <c r="J22" s="25"/>
      <c r="K22" s="25"/>
      <c r="L22" s="25"/>
      <c r="M22" s="25"/>
      <c r="N22" s="25"/>
      <c r="O22" s="25"/>
      <c r="P22" s="35">
        <f t="shared" si="2"/>
        <v>500000</v>
      </c>
    </row>
    <row r="23" ht="25.5" spans="1:16">
      <c r="A23" s="38" t="s">
        <v>43</v>
      </c>
      <c r="B23" s="12"/>
      <c r="C23" s="13"/>
      <c r="D23" s="39" t="s">
        <v>44</v>
      </c>
      <c r="E23" s="14">
        <f>E24</f>
        <v>20000</v>
      </c>
      <c r="F23" s="14">
        <f t="shared" ref="F23:O23" si="5">F24</f>
        <v>20000</v>
      </c>
      <c r="G23" s="14">
        <f t="shared" si="5"/>
        <v>0</v>
      </c>
      <c r="H23" s="14">
        <f t="shared" si="5"/>
        <v>0</v>
      </c>
      <c r="I23" s="14">
        <f t="shared" si="5"/>
        <v>0</v>
      </c>
      <c r="J23" s="14">
        <f t="shared" si="5"/>
        <v>0</v>
      </c>
      <c r="K23" s="14">
        <f t="shared" si="5"/>
        <v>0</v>
      </c>
      <c r="L23" s="14">
        <f t="shared" si="5"/>
        <v>0</v>
      </c>
      <c r="M23" s="14">
        <f t="shared" si="5"/>
        <v>0</v>
      </c>
      <c r="N23" s="14">
        <f t="shared" si="5"/>
        <v>0</v>
      </c>
      <c r="O23" s="14">
        <f t="shared" si="5"/>
        <v>0</v>
      </c>
      <c r="P23" s="14">
        <f t="shared" si="2"/>
        <v>20000</v>
      </c>
    </row>
    <row r="24" spans="1:16">
      <c r="A24" s="38" t="s">
        <v>45</v>
      </c>
      <c r="B24" s="12"/>
      <c r="C24" s="13"/>
      <c r="D24" s="14"/>
      <c r="E24" s="14">
        <f>SUM(E25:E28)</f>
        <v>20000</v>
      </c>
      <c r="F24" s="14">
        <f t="shared" ref="F24:O24" si="6">SUM(F25:F28)</f>
        <v>20000</v>
      </c>
      <c r="G24" s="14">
        <f t="shared" si="6"/>
        <v>0</v>
      </c>
      <c r="H24" s="14">
        <f t="shared" si="6"/>
        <v>0</v>
      </c>
      <c r="I24" s="14">
        <f t="shared" si="6"/>
        <v>0</v>
      </c>
      <c r="J24" s="14">
        <f t="shared" si="6"/>
        <v>0</v>
      </c>
      <c r="K24" s="14">
        <f t="shared" si="6"/>
        <v>0</v>
      </c>
      <c r="L24" s="14">
        <f t="shared" si="6"/>
        <v>0</v>
      </c>
      <c r="M24" s="14">
        <f t="shared" si="6"/>
        <v>0</v>
      </c>
      <c r="N24" s="14">
        <f t="shared" si="6"/>
        <v>0</v>
      </c>
      <c r="O24" s="14">
        <f t="shared" si="6"/>
        <v>0</v>
      </c>
      <c r="P24" s="14">
        <f t="shared" si="2"/>
        <v>20000</v>
      </c>
    </row>
    <row r="25" ht="28.9" customHeight="1" spans="1:16">
      <c r="A25" s="45" t="s">
        <v>46</v>
      </c>
      <c r="B25" s="45" t="s">
        <v>47</v>
      </c>
      <c r="C25" s="46" t="s">
        <v>48</v>
      </c>
      <c r="D25" s="47" t="s">
        <v>49</v>
      </c>
      <c r="E25" s="27">
        <v>200000</v>
      </c>
      <c r="F25" s="27">
        <v>200000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14">
        <f t="shared" si="2"/>
        <v>200000</v>
      </c>
    </row>
    <row r="26" ht="28.9" customHeight="1" spans="1:16">
      <c r="A26" s="45" t="s">
        <v>50</v>
      </c>
      <c r="B26" s="11">
        <v>4040</v>
      </c>
      <c r="C26" s="46" t="s">
        <v>51</v>
      </c>
      <c r="D26" s="27" t="s">
        <v>52</v>
      </c>
      <c r="E26" s="27">
        <v>10000</v>
      </c>
      <c r="F26" s="27">
        <v>10000</v>
      </c>
      <c r="G26" s="27"/>
      <c r="H26" s="27"/>
      <c r="I26" s="27"/>
      <c r="J26" s="27"/>
      <c r="K26" s="27"/>
      <c r="L26" s="27"/>
      <c r="M26" s="27"/>
      <c r="N26" s="27"/>
      <c r="O26" s="27"/>
      <c r="P26" s="14">
        <f t="shared" si="2"/>
        <v>10000</v>
      </c>
    </row>
    <row r="27" ht="28.9" customHeight="1" spans="1:16">
      <c r="A27" s="45" t="s">
        <v>53</v>
      </c>
      <c r="B27" s="11">
        <v>4060</v>
      </c>
      <c r="C27" s="46" t="s">
        <v>54</v>
      </c>
      <c r="D27" s="27" t="s">
        <v>55</v>
      </c>
      <c r="E27" s="27">
        <v>10000</v>
      </c>
      <c r="F27" s="27">
        <v>10000</v>
      </c>
      <c r="G27" s="27"/>
      <c r="H27" s="27"/>
      <c r="I27" s="27"/>
      <c r="J27" s="27"/>
      <c r="K27" s="27"/>
      <c r="L27" s="27"/>
      <c r="M27" s="27"/>
      <c r="N27" s="27"/>
      <c r="O27" s="27"/>
      <c r="P27" s="14">
        <f t="shared" si="2"/>
        <v>10000</v>
      </c>
    </row>
    <row r="28" spans="1:16">
      <c r="A28" s="45" t="s">
        <v>56</v>
      </c>
      <c r="B28" s="45" t="s">
        <v>57</v>
      </c>
      <c r="C28" s="46" t="s">
        <v>58</v>
      </c>
      <c r="D28" s="47" t="s">
        <v>59</v>
      </c>
      <c r="E28" s="27">
        <v>-200000</v>
      </c>
      <c r="F28" s="27">
        <v>-200000</v>
      </c>
      <c r="G28" s="27"/>
      <c r="H28" s="27"/>
      <c r="I28" s="27"/>
      <c r="J28" s="27"/>
      <c r="K28" s="27"/>
      <c r="L28" s="27"/>
      <c r="M28" s="27"/>
      <c r="N28" s="27"/>
      <c r="O28" s="27"/>
      <c r="P28" s="14">
        <f t="shared" si="2"/>
        <v>-200000</v>
      </c>
    </row>
    <row r="29" ht="28.9" customHeight="1" spans="1:16">
      <c r="A29" s="38" t="s">
        <v>60</v>
      </c>
      <c r="B29" s="12"/>
      <c r="C29" s="13"/>
      <c r="D29" s="39" t="s">
        <v>61</v>
      </c>
      <c r="E29" s="22">
        <f>E30</f>
        <v>-89500</v>
      </c>
      <c r="F29" s="22">
        <f t="shared" ref="F29:O29" si="7">F30</f>
        <v>-89500</v>
      </c>
      <c r="G29" s="22">
        <f t="shared" si="7"/>
        <v>0</v>
      </c>
      <c r="H29" s="22">
        <f t="shared" si="7"/>
        <v>0</v>
      </c>
      <c r="I29" s="22">
        <f t="shared" si="7"/>
        <v>0</v>
      </c>
      <c r="J29" s="22">
        <f t="shared" si="7"/>
        <v>89500</v>
      </c>
      <c r="K29" s="22">
        <f t="shared" si="7"/>
        <v>89500</v>
      </c>
      <c r="L29" s="14">
        <f t="shared" si="7"/>
        <v>0</v>
      </c>
      <c r="M29" s="14">
        <f t="shared" si="7"/>
        <v>0</v>
      </c>
      <c r="N29" s="14">
        <f t="shared" si="7"/>
        <v>0</v>
      </c>
      <c r="O29" s="14">
        <f t="shared" si="7"/>
        <v>89500</v>
      </c>
      <c r="P29" s="14">
        <f t="shared" si="2"/>
        <v>0</v>
      </c>
    </row>
    <row r="30" ht="15" customHeight="1" spans="1:16">
      <c r="A30" s="38" t="s">
        <v>62</v>
      </c>
      <c r="B30" s="12"/>
      <c r="C30" s="13"/>
      <c r="D30" s="14"/>
      <c r="E30" s="22">
        <f>SUM(E31:E33)</f>
        <v>-89500</v>
      </c>
      <c r="F30" s="22">
        <f t="shared" ref="F30:O30" si="8">SUM(F31:F33)</f>
        <v>-89500</v>
      </c>
      <c r="G30" s="22">
        <f t="shared" si="8"/>
        <v>0</v>
      </c>
      <c r="H30" s="22">
        <f t="shared" si="8"/>
        <v>0</v>
      </c>
      <c r="I30" s="22">
        <f t="shared" si="8"/>
        <v>0</v>
      </c>
      <c r="J30" s="22">
        <f t="shared" si="8"/>
        <v>89500</v>
      </c>
      <c r="K30" s="22">
        <f t="shared" si="8"/>
        <v>89500</v>
      </c>
      <c r="L30" s="22">
        <f t="shared" si="8"/>
        <v>0</v>
      </c>
      <c r="M30" s="22">
        <f t="shared" si="8"/>
        <v>0</v>
      </c>
      <c r="N30" s="22">
        <f t="shared" si="8"/>
        <v>0</v>
      </c>
      <c r="O30" s="22">
        <f t="shared" si="8"/>
        <v>89500</v>
      </c>
      <c r="P30" s="14">
        <f t="shared" si="2"/>
        <v>0</v>
      </c>
    </row>
    <row r="31" ht="15" customHeight="1" spans="1:16">
      <c r="A31" s="11">
        <v>1216011</v>
      </c>
      <c r="B31" s="11">
        <v>6011</v>
      </c>
      <c r="C31" s="46" t="s">
        <v>63</v>
      </c>
      <c r="D31" s="18" t="s">
        <v>64</v>
      </c>
      <c r="E31" s="19">
        <v>30000</v>
      </c>
      <c r="F31" s="19">
        <v>30000</v>
      </c>
      <c r="G31" s="22"/>
      <c r="H31" s="22"/>
      <c r="I31" s="22"/>
      <c r="J31" s="22"/>
      <c r="K31" s="22"/>
      <c r="L31" s="22"/>
      <c r="M31" s="22"/>
      <c r="N31" s="22"/>
      <c r="O31" s="22"/>
      <c r="P31" s="14">
        <f t="shared" si="2"/>
        <v>30000</v>
      </c>
    </row>
    <row r="32" ht="15" customHeight="1" spans="1:16">
      <c r="A32" s="11">
        <v>1216030</v>
      </c>
      <c r="B32" s="11">
        <v>6030</v>
      </c>
      <c r="C32" s="46" t="s">
        <v>65</v>
      </c>
      <c r="D32" s="18" t="s">
        <v>66</v>
      </c>
      <c r="E32" s="19">
        <v>-30000</v>
      </c>
      <c r="F32" s="19">
        <v>-30000</v>
      </c>
      <c r="G32" s="22"/>
      <c r="H32" s="22"/>
      <c r="I32" s="22"/>
      <c r="J32" s="22"/>
      <c r="K32" s="22"/>
      <c r="L32" s="22"/>
      <c r="M32" s="22"/>
      <c r="N32" s="22"/>
      <c r="O32" s="22"/>
      <c r="P32" s="14">
        <f t="shared" si="2"/>
        <v>-30000</v>
      </c>
    </row>
    <row r="33" spans="1:16">
      <c r="A33" s="11">
        <v>1218240</v>
      </c>
      <c r="B33" s="11">
        <v>8240</v>
      </c>
      <c r="C33" s="46" t="s">
        <v>67</v>
      </c>
      <c r="D33" s="27" t="s">
        <v>68</v>
      </c>
      <c r="E33" s="19">
        <v>-89500</v>
      </c>
      <c r="F33" s="19">
        <v>-89500</v>
      </c>
      <c r="G33" s="19"/>
      <c r="H33" s="19"/>
      <c r="I33" s="19"/>
      <c r="J33" s="19">
        <v>89500</v>
      </c>
      <c r="K33" s="19">
        <v>89500</v>
      </c>
      <c r="L33" s="27"/>
      <c r="M33" s="27"/>
      <c r="N33" s="27"/>
      <c r="O33" s="27">
        <v>89500</v>
      </c>
      <c r="P33" s="14">
        <f t="shared" si="2"/>
        <v>0</v>
      </c>
    </row>
    <row r="34" s="4" customFormat="1" ht="51" customHeight="1" spans="1:16">
      <c r="A34" s="12">
        <v>3700000</v>
      </c>
      <c r="B34" s="12"/>
      <c r="C34" s="13"/>
      <c r="D34" s="14" t="s">
        <v>69</v>
      </c>
      <c r="E34" s="22">
        <f>E35</f>
        <v>7900000</v>
      </c>
      <c r="F34" s="22">
        <f t="shared" ref="F34:O34" si="9">F35</f>
        <v>7900000</v>
      </c>
      <c r="G34" s="22">
        <f t="shared" si="9"/>
        <v>0</v>
      </c>
      <c r="H34" s="22">
        <f t="shared" si="9"/>
        <v>0</v>
      </c>
      <c r="I34" s="22">
        <f t="shared" si="9"/>
        <v>0</v>
      </c>
      <c r="J34" s="22">
        <f t="shared" si="9"/>
        <v>0</v>
      </c>
      <c r="K34" s="22">
        <f t="shared" si="9"/>
        <v>0</v>
      </c>
      <c r="L34" s="22">
        <f t="shared" si="9"/>
        <v>0</v>
      </c>
      <c r="M34" s="22">
        <f t="shared" si="9"/>
        <v>0</v>
      </c>
      <c r="N34" s="22">
        <f t="shared" si="9"/>
        <v>0</v>
      </c>
      <c r="O34" s="22">
        <f t="shared" si="9"/>
        <v>0</v>
      </c>
      <c r="P34" s="14">
        <f t="shared" si="2"/>
        <v>7900000</v>
      </c>
    </row>
    <row r="35" spans="1:16">
      <c r="A35" s="11">
        <v>3710000</v>
      </c>
      <c r="B35" s="11"/>
      <c r="C35" s="26"/>
      <c r="D35" s="27"/>
      <c r="E35" s="19">
        <f>E36+E37</f>
        <v>7900000</v>
      </c>
      <c r="F35" s="19">
        <f t="shared" ref="F35:O35" si="10">F36+F37</f>
        <v>7900000</v>
      </c>
      <c r="G35" s="19">
        <f t="shared" si="10"/>
        <v>0</v>
      </c>
      <c r="H35" s="19">
        <f t="shared" si="10"/>
        <v>0</v>
      </c>
      <c r="I35" s="19">
        <f t="shared" si="10"/>
        <v>0</v>
      </c>
      <c r="J35" s="19">
        <f t="shared" si="10"/>
        <v>0</v>
      </c>
      <c r="K35" s="19">
        <f t="shared" si="10"/>
        <v>0</v>
      </c>
      <c r="L35" s="19">
        <f t="shared" si="10"/>
        <v>0</v>
      </c>
      <c r="M35" s="19">
        <f t="shared" si="10"/>
        <v>0</v>
      </c>
      <c r="N35" s="19">
        <f t="shared" si="10"/>
        <v>0</v>
      </c>
      <c r="O35" s="19">
        <f t="shared" si="10"/>
        <v>0</v>
      </c>
      <c r="P35" s="14">
        <f t="shared" si="2"/>
        <v>7900000</v>
      </c>
    </row>
    <row r="36" ht="25.5" spans="1:16">
      <c r="A36" s="11">
        <v>3717370</v>
      </c>
      <c r="B36" s="11">
        <v>7370</v>
      </c>
      <c r="C36" s="46" t="s">
        <v>32</v>
      </c>
      <c r="D36" s="27" t="s">
        <v>70</v>
      </c>
      <c r="E36" s="19">
        <v>7780000</v>
      </c>
      <c r="F36" s="19">
        <v>7780000</v>
      </c>
      <c r="G36" s="19"/>
      <c r="H36" s="19"/>
      <c r="I36" s="19"/>
      <c r="J36" s="19"/>
      <c r="K36" s="19"/>
      <c r="L36" s="27"/>
      <c r="M36" s="27"/>
      <c r="N36" s="27"/>
      <c r="O36" s="27"/>
      <c r="P36" s="14">
        <f t="shared" si="2"/>
        <v>7780000</v>
      </c>
    </row>
    <row r="37" ht="38.25" spans="1:16">
      <c r="A37" s="11">
        <v>3719800</v>
      </c>
      <c r="B37" s="11">
        <v>9800</v>
      </c>
      <c r="C37" s="46" t="s">
        <v>71</v>
      </c>
      <c r="D37" s="27" t="s">
        <v>72</v>
      </c>
      <c r="E37" s="19">
        <v>120000</v>
      </c>
      <c r="F37" s="19">
        <v>120000</v>
      </c>
      <c r="G37" s="19"/>
      <c r="H37" s="19"/>
      <c r="I37" s="19"/>
      <c r="J37" s="19"/>
      <c r="K37" s="19"/>
      <c r="L37" s="27"/>
      <c r="M37" s="27"/>
      <c r="N37" s="27"/>
      <c r="O37" s="27"/>
      <c r="P37" s="14">
        <f t="shared" si="2"/>
        <v>120000</v>
      </c>
    </row>
    <row r="38" spans="1:17">
      <c r="A38" s="20" t="s">
        <v>73</v>
      </c>
      <c r="B38" s="20" t="s">
        <v>73</v>
      </c>
      <c r="C38" s="21" t="s">
        <v>73</v>
      </c>
      <c r="D38" s="22" t="s">
        <v>74</v>
      </c>
      <c r="E38" s="22">
        <f>E14+E29+E34+E23+E19</f>
        <v>10930500</v>
      </c>
      <c r="F38" s="22">
        <f t="shared" ref="F38:O38" si="11">F14+F29+F34+F23+F19</f>
        <v>10930500</v>
      </c>
      <c r="G38" s="22">
        <f t="shared" si="11"/>
        <v>0</v>
      </c>
      <c r="H38" s="22">
        <f t="shared" si="11"/>
        <v>0</v>
      </c>
      <c r="I38" s="22">
        <f t="shared" si="11"/>
        <v>0</v>
      </c>
      <c r="J38" s="22">
        <f t="shared" si="11"/>
        <v>69500</v>
      </c>
      <c r="K38" s="22">
        <f t="shared" si="11"/>
        <v>69500</v>
      </c>
      <c r="L38" s="22">
        <f t="shared" si="11"/>
        <v>0</v>
      </c>
      <c r="M38" s="22">
        <f t="shared" si="11"/>
        <v>0</v>
      </c>
      <c r="N38" s="22">
        <f t="shared" si="11"/>
        <v>0</v>
      </c>
      <c r="O38" s="22">
        <f t="shared" si="11"/>
        <v>69500</v>
      </c>
      <c r="P38" s="14">
        <f t="shared" si="2"/>
        <v>11000000</v>
      </c>
      <c r="Q38" s="1"/>
    </row>
    <row r="39" spans="1:17">
      <c r="A39" s="28"/>
      <c r="B39" s="28"/>
      <c r="C39" s="28"/>
      <c r="D39" s="28"/>
      <c r="E39" s="29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1"/>
    </row>
    <row r="40" spans="1:17">
      <c r="A40" s="28"/>
      <c r="B40" s="28"/>
      <c r="C40" s="28"/>
      <c r="D40" s="28"/>
      <c r="E40" s="29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1"/>
    </row>
    <row r="41" ht="65.45" customHeight="1" spans="1:16">
      <c r="A41" s="30" t="s">
        <v>75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</row>
    <row r="43" ht="34.5" customHeight="1" spans="2:11">
      <c r="B43" s="31"/>
      <c r="C43" s="31"/>
      <c r="D43" s="31"/>
      <c r="E43" s="31"/>
      <c r="F43" s="31"/>
      <c r="G43" s="31"/>
      <c r="H43" s="31"/>
      <c r="I43" s="31"/>
      <c r="J43" s="31"/>
      <c r="K43" s="31"/>
    </row>
    <row r="44" spans="2:18"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3"/>
      <c r="M44" s="33"/>
      <c r="N44" s="33"/>
      <c r="O44" s="33"/>
      <c r="P44" s="33"/>
      <c r="Q44" s="36"/>
      <c r="R44" s="36"/>
    </row>
    <row r="45" spans="5:18"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6"/>
      <c r="R45" s="36"/>
    </row>
    <row r="46" spans="5:18"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6"/>
      <c r="R46" s="36"/>
    </row>
    <row r="47" spans="5:18"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6"/>
      <c r="R47" s="36"/>
    </row>
    <row r="48" spans="5:18"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6"/>
      <c r="R48" s="36"/>
    </row>
    <row r="49" spans="5:18"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6"/>
      <c r="R49" s="36"/>
    </row>
  </sheetData>
  <mergeCells count="24">
    <mergeCell ref="A5:P5"/>
    <mergeCell ref="A6:P6"/>
    <mergeCell ref="E9:I9"/>
    <mergeCell ref="J9:O9"/>
    <mergeCell ref="G10:H10"/>
    <mergeCell ref="M10:N10"/>
    <mergeCell ref="A41:P41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  <mergeCell ref="B43:K44"/>
  </mergeCells>
  <pageMargins left="0.51" right="0.196850393700787" top="0.393700787401575" bottom="0.196850393700787" header="0" footer="0"/>
  <pageSetup paperSize="9" scale="60" fitToHeight="50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2021-11-16T08:44:00Z</dcterms:created>
  <cp:lastPrinted>2022-06-07T07:43:00Z</cp:lastPrinted>
  <dcterms:modified xsi:type="dcterms:W3CDTF">2022-06-13T08:50:32Z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29ECA7768D4344798AE9DA2E3CDF0E16</vt:lpwstr>
  </property>
  <property fmtid="{D5CDD505-2E9C-101B-9397-08002B2CF9AE}" pid="3" name="KSOProductBuildVer">
    <vt:lpwstr>1049-11.2.0.11156</vt:lpwstr>
  </property>
</Properties>
</file>