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6"/>
  </bookViews>
  <sheets>
    <sheet name="201" sheetId="1" r:id="rId1"/>
    <sheet name="202" sheetId="2" r:id="rId2"/>
    <sheet name="204" sheetId="3" r:id="rId3"/>
    <sheet name="206" sheetId="4" r:id="rId4"/>
    <sheet name="207" sheetId="5" r:id="rId5"/>
    <sheet name="221" sheetId="6" r:id="rId6"/>
    <sheet name="104" sheetId="8" r:id="rId7"/>
    <sheet name="106" sheetId="9" r:id="rId8"/>
    <sheet name="101" sheetId="11" r:id="rId9"/>
    <sheet name="103" sheetId="13" r:id="rId10"/>
    <sheet name="105" sheetId="10" r:id="rId11"/>
    <sheet name="117" sheetId="14" r:id="rId12"/>
    <sheet name="112" sheetId="15" r:id="rId13"/>
    <sheet name="131" sheetId="17" r:id="rId14"/>
    <sheet name="152" sheetId="19" r:id="rId15"/>
    <sheet name="132" sheetId="18" r:id="rId16"/>
    <sheet name="311" sheetId="21" r:id="rId17"/>
  </sheets>
  <calcPr calcId="125725"/>
</workbook>
</file>

<file path=xl/calcChain.xml><?xml version="1.0" encoding="utf-8"?>
<calcChain xmlns="http://schemas.openxmlformats.org/spreadsheetml/2006/main">
  <c r="C30" i="2"/>
  <c r="K7" i="11"/>
  <c r="K6"/>
  <c r="E19" i="4"/>
  <c r="K15" i="19"/>
  <c r="I15"/>
  <c r="H15"/>
  <c r="J15"/>
  <c r="J7" i="18"/>
  <c r="J6"/>
  <c r="K15"/>
  <c r="I15"/>
  <c r="H15"/>
  <c r="I15" i="17"/>
  <c r="H15"/>
  <c r="K15"/>
  <c r="J15"/>
  <c r="C253" i="15"/>
  <c r="E253" s="1"/>
  <c r="E250"/>
  <c r="F250" s="1"/>
  <c r="E249"/>
  <c r="F249" s="1"/>
  <c r="E248"/>
  <c r="F248" s="1"/>
  <c r="E247"/>
  <c r="F247" s="1"/>
  <c r="E246"/>
  <c r="F246" s="1"/>
  <c r="E245"/>
  <c r="F245" s="1"/>
  <c r="E244"/>
  <c r="F244" s="1"/>
  <c r="E243"/>
  <c r="F243" s="1"/>
  <c r="E242"/>
  <c r="F242" s="1"/>
  <c r="E241"/>
  <c r="F241" s="1"/>
  <c r="E240"/>
  <c r="F240" s="1"/>
  <c r="E239"/>
  <c r="F239" s="1"/>
  <c r="E238"/>
  <c r="F238" s="1"/>
  <c r="E237"/>
  <c r="F237" s="1"/>
  <c r="E236"/>
  <c r="F236" s="1"/>
  <c r="E235"/>
  <c r="F235" s="1"/>
  <c r="E234"/>
  <c r="F234" s="1"/>
  <c r="E233"/>
  <c r="F233" s="1"/>
  <c r="E232"/>
  <c r="F232" s="1"/>
  <c r="E231"/>
  <c r="F231" s="1"/>
  <c r="E230"/>
  <c r="F230" s="1"/>
  <c r="E229"/>
  <c r="F229" s="1"/>
  <c r="E228"/>
  <c r="F228" s="1"/>
  <c r="E227"/>
  <c r="F227" s="1"/>
  <c r="E226"/>
  <c r="F226" s="1"/>
  <c r="E225"/>
  <c r="F225" s="1"/>
  <c r="E224"/>
  <c r="F224" s="1"/>
  <c r="E223"/>
  <c r="F223" s="1"/>
  <c r="E222"/>
  <c r="F222" s="1"/>
  <c r="E221"/>
  <c r="F221" s="1"/>
  <c r="E220"/>
  <c r="F220" s="1"/>
  <c r="E219"/>
  <c r="F219" s="1"/>
  <c r="E218"/>
  <c r="F218" s="1"/>
  <c r="E217"/>
  <c r="F217" s="1"/>
  <c r="E216"/>
  <c r="F216" s="1"/>
  <c r="E215"/>
  <c r="F215" s="1"/>
  <c r="E214"/>
  <c r="F214" s="1"/>
  <c r="E213"/>
  <c r="F213" s="1"/>
  <c r="E212"/>
  <c r="F212" s="1"/>
  <c r="E211"/>
  <c r="F211" s="1"/>
  <c r="E210"/>
  <c r="F210" s="1"/>
  <c r="E209"/>
  <c r="F209" s="1"/>
  <c r="E208"/>
  <c r="F208" s="1"/>
  <c r="E207"/>
  <c r="F207" s="1"/>
  <c r="E206"/>
  <c r="F206" s="1"/>
  <c r="E205"/>
  <c r="F205" s="1"/>
  <c r="E204"/>
  <c r="F204" s="1"/>
  <c r="E203"/>
  <c r="F203" s="1"/>
  <c r="E202"/>
  <c r="F202" s="1"/>
  <c r="E201"/>
  <c r="F201" s="1"/>
  <c r="E200"/>
  <c r="F200" s="1"/>
  <c r="E199"/>
  <c r="F199" s="1"/>
  <c r="E198"/>
  <c r="F198" s="1"/>
  <c r="E197"/>
  <c r="F197" s="1"/>
  <c r="E196"/>
  <c r="F196" s="1"/>
  <c r="E195"/>
  <c r="F195" s="1"/>
  <c r="E194"/>
  <c r="F194" s="1"/>
  <c r="E193"/>
  <c r="F193" s="1"/>
  <c r="E192"/>
  <c r="F192" s="1"/>
  <c r="E191"/>
  <c r="F191" s="1"/>
  <c r="E190"/>
  <c r="F190" s="1"/>
  <c r="E189"/>
  <c r="F189" s="1"/>
  <c r="E188"/>
  <c r="F188" s="1"/>
  <c r="E187"/>
  <c r="F187" s="1"/>
  <c r="E186"/>
  <c r="F186" s="1"/>
  <c r="E185"/>
  <c r="F185" s="1"/>
  <c r="E184"/>
  <c r="F184" s="1"/>
  <c r="E183"/>
  <c r="F183" s="1"/>
  <c r="E182"/>
  <c r="F182" s="1"/>
  <c r="E181"/>
  <c r="F181" s="1"/>
  <c r="E180"/>
  <c r="F180" s="1"/>
  <c r="E179"/>
  <c r="F179" s="1"/>
  <c r="E178"/>
  <c r="F178" s="1"/>
  <c r="E177"/>
  <c r="F177" s="1"/>
  <c r="E176"/>
  <c r="F176" s="1"/>
  <c r="E175"/>
  <c r="F175" s="1"/>
  <c r="E174"/>
  <c r="F174" s="1"/>
  <c r="E173"/>
  <c r="F173" s="1"/>
  <c r="E172"/>
  <c r="F172" s="1"/>
  <c r="E171"/>
  <c r="F171" s="1"/>
  <c r="E170"/>
  <c r="F170" s="1"/>
  <c r="E169"/>
  <c r="F169" s="1"/>
  <c r="E168"/>
  <c r="F168" s="1"/>
  <c r="E167"/>
  <c r="F167" s="1"/>
  <c r="E166"/>
  <c r="F166" s="1"/>
  <c r="E165"/>
  <c r="F165" s="1"/>
  <c r="E164"/>
  <c r="F164" s="1"/>
  <c r="E163"/>
  <c r="F163" s="1"/>
  <c r="E162"/>
  <c r="F162" s="1"/>
  <c r="E161"/>
  <c r="F161" s="1"/>
  <c r="E160"/>
  <c r="F160" s="1"/>
  <c r="E159"/>
  <c r="F159" s="1"/>
  <c r="E158"/>
  <c r="F158" s="1"/>
  <c r="E157"/>
  <c r="F157" s="1"/>
  <c r="E156"/>
  <c r="F156" s="1"/>
  <c r="E155"/>
  <c r="F155" s="1"/>
  <c r="E154"/>
  <c r="F154" s="1"/>
  <c r="E153"/>
  <c r="F153" s="1"/>
  <c r="E152"/>
  <c r="F152" s="1"/>
  <c r="E151"/>
  <c r="F151" s="1"/>
  <c r="E150"/>
  <c r="F150" s="1"/>
  <c r="E149"/>
  <c r="F149" s="1"/>
  <c r="E148"/>
  <c r="F148" s="1"/>
  <c r="E147"/>
  <c r="F147" s="1"/>
  <c r="E146"/>
  <c r="F146" s="1"/>
  <c r="E145"/>
  <c r="F145" s="1"/>
  <c r="E144"/>
  <c r="F144" s="1"/>
  <c r="E143"/>
  <c r="F143" s="1"/>
  <c r="E142"/>
  <c r="F142" s="1"/>
  <c r="E141"/>
  <c r="F141" s="1"/>
  <c r="E140"/>
  <c r="F140" s="1"/>
  <c r="E139"/>
  <c r="F139" s="1"/>
  <c r="E138"/>
  <c r="F138" s="1"/>
  <c r="E137"/>
  <c r="F137" s="1"/>
  <c r="E136"/>
  <c r="F136" s="1"/>
  <c r="E135"/>
  <c r="F135" s="1"/>
  <c r="E134"/>
  <c r="F134" s="1"/>
  <c r="E133"/>
  <c r="F133" s="1"/>
  <c r="E132"/>
  <c r="F132" s="1"/>
  <c r="E131"/>
  <c r="F131" s="1"/>
  <c r="E130"/>
  <c r="F130" s="1"/>
  <c r="E129"/>
  <c r="F129" s="1"/>
  <c r="E128"/>
  <c r="F128" s="1"/>
  <c r="E127"/>
  <c r="F127" s="1"/>
  <c r="E126"/>
  <c r="F126" s="1"/>
  <c r="E125"/>
  <c r="F125" s="1"/>
  <c r="E124"/>
  <c r="F124" s="1"/>
  <c r="E123"/>
  <c r="F123" s="1"/>
  <c r="E122"/>
  <c r="F122" s="1"/>
  <c r="E121"/>
  <c r="F121" s="1"/>
  <c r="E120"/>
  <c r="F120" s="1"/>
  <c r="E119"/>
  <c r="F119" s="1"/>
  <c r="E118"/>
  <c r="F118" s="1"/>
  <c r="E117"/>
  <c r="F117" s="1"/>
  <c r="E116"/>
  <c r="F116" s="1"/>
  <c r="E115"/>
  <c r="F115" s="1"/>
  <c r="E114"/>
  <c r="F114" s="1"/>
  <c r="E113"/>
  <c r="F113" s="1"/>
  <c r="E112"/>
  <c r="F112" s="1"/>
  <c r="E111"/>
  <c r="F111" s="1"/>
  <c r="E110"/>
  <c r="F110" s="1"/>
  <c r="E109"/>
  <c r="F109" s="1"/>
  <c r="E108"/>
  <c r="F108" s="1"/>
  <c r="E107"/>
  <c r="F107" s="1"/>
  <c r="E106"/>
  <c r="F106" s="1"/>
  <c r="E105"/>
  <c r="F105" s="1"/>
  <c r="E104"/>
  <c r="F104" s="1"/>
  <c r="E103"/>
  <c r="F103" s="1"/>
  <c r="E102"/>
  <c r="F102" s="1"/>
  <c r="E101"/>
  <c r="F101" s="1"/>
  <c r="E100"/>
  <c r="F100" s="1"/>
  <c r="E99"/>
  <c r="F99" s="1"/>
  <c r="E98"/>
  <c r="F98" s="1"/>
  <c r="E97"/>
  <c r="F97" s="1"/>
  <c r="E96"/>
  <c r="F96" s="1"/>
  <c r="E95"/>
  <c r="F95" s="1"/>
  <c r="E94"/>
  <c r="F94" s="1"/>
  <c r="E93"/>
  <c r="F93" s="1"/>
  <c r="E92"/>
  <c r="F92" s="1"/>
  <c r="E91"/>
  <c r="F91" s="1"/>
  <c r="E90"/>
  <c r="F90" s="1"/>
  <c r="E89"/>
  <c r="F89" s="1"/>
  <c r="E88"/>
  <c r="F88" s="1"/>
  <c r="E87"/>
  <c r="F87" s="1"/>
  <c r="E86"/>
  <c r="F86" s="1"/>
  <c r="E85"/>
  <c r="F85" s="1"/>
  <c r="E84"/>
  <c r="F84" s="1"/>
  <c r="E83"/>
  <c r="F83" s="1"/>
  <c r="E82"/>
  <c r="F82" s="1"/>
  <c r="E81"/>
  <c r="F81" s="1"/>
  <c r="E80"/>
  <c r="F80" s="1"/>
  <c r="E79"/>
  <c r="F79" s="1"/>
  <c r="E78"/>
  <c r="F78" s="1"/>
  <c r="E77"/>
  <c r="F77" s="1"/>
  <c r="E76"/>
  <c r="F76" s="1"/>
  <c r="E75"/>
  <c r="F75" s="1"/>
  <c r="E74"/>
  <c r="F74" s="1"/>
  <c r="E73"/>
  <c r="F73" s="1"/>
  <c r="E72"/>
  <c r="F72" s="1"/>
  <c r="E71"/>
  <c r="F71" s="1"/>
  <c r="E70"/>
  <c r="F70" s="1"/>
  <c r="E69"/>
  <c r="F69" s="1"/>
  <c r="E68"/>
  <c r="F68" s="1"/>
  <c r="E67"/>
  <c r="F67" s="1"/>
  <c r="E66"/>
  <c r="F66" s="1"/>
  <c r="E65"/>
  <c r="F65" s="1"/>
  <c r="E64"/>
  <c r="F64" s="1"/>
  <c r="E63"/>
  <c r="F63" s="1"/>
  <c r="E62"/>
  <c r="F62" s="1"/>
  <c r="E61"/>
  <c r="F61" s="1"/>
  <c r="E60"/>
  <c r="F60" s="1"/>
  <c r="E59"/>
  <c r="F59" s="1"/>
  <c r="E58"/>
  <c r="F58" s="1"/>
  <c r="E57"/>
  <c r="F57" s="1"/>
  <c r="E56"/>
  <c r="F56" s="1"/>
  <c r="E55"/>
  <c r="F55" s="1"/>
  <c r="E54"/>
  <c r="F54" s="1"/>
  <c r="E53"/>
  <c r="F53" s="1"/>
  <c r="E52"/>
  <c r="F52" s="1"/>
  <c r="E51"/>
  <c r="F51" s="1"/>
  <c r="E50"/>
  <c r="F50" s="1"/>
  <c r="E49"/>
  <c r="F49" s="1"/>
  <c r="E48"/>
  <c r="F48" s="1"/>
  <c r="E47"/>
  <c r="F47" s="1"/>
  <c r="E46"/>
  <c r="F46" s="1"/>
  <c r="E45"/>
  <c r="F45" s="1"/>
  <c r="E44"/>
  <c r="F44" s="1"/>
  <c r="E43"/>
  <c r="F43" s="1"/>
  <c r="E42"/>
  <c r="F42" s="1"/>
  <c r="E41"/>
  <c r="F41" s="1"/>
  <c r="E40"/>
  <c r="F40" s="1"/>
  <c r="E39"/>
  <c r="F39" s="1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E29"/>
  <c r="F29" s="1"/>
  <c r="E28"/>
  <c r="F28" s="1"/>
  <c r="F27"/>
  <c r="E27"/>
  <c r="E26"/>
  <c r="F26" s="1"/>
  <c r="F25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E11"/>
  <c r="F11" s="1"/>
  <c r="F10"/>
  <c r="E10"/>
  <c r="F9"/>
  <c r="E9"/>
  <c r="F8"/>
  <c r="E8"/>
  <c r="F7"/>
  <c r="E7"/>
  <c r="C53" i="14"/>
  <c r="E53" s="1"/>
  <c r="E50"/>
  <c r="F50" s="1"/>
  <c r="E49"/>
  <c r="F49" s="1"/>
  <c r="E48"/>
  <c r="F48" s="1"/>
  <c r="E47"/>
  <c r="F47" s="1"/>
  <c r="E46"/>
  <c r="F46" s="1"/>
  <c r="E45"/>
  <c r="F45" s="1"/>
  <c r="E44"/>
  <c r="F44" s="1"/>
  <c r="E43"/>
  <c r="F43" s="1"/>
  <c r="E42"/>
  <c r="F42" s="1"/>
  <c r="E41"/>
  <c r="F41" s="1"/>
  <c r="E40"/>
  <c r="F40" s="1"/>
  <c r="E39"/>
  <c r="F39" s="1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F20" s="1"/>
  <c r="E19"/>
  <c r="F19" s="1"/>
  <c r="E18"/>
  <c r="F18" s="1"/>
  <c r="E17"/>
  <c r="F17" s="1"/>
  <c r="E16"/>
  <c r="F16" s="1"/>
  <c r="E15"/>
  <c r="F15" s="1"/>
  <c r="E14"/>
  <c r="F14" s="1"/>
  <c r="E13"/>
  <c r="F13" s="1"/>
  <c r="E12"/>
  <c r="F12" s="1"/>
  <c r="E11"/>
  <c r="F11" s="1"/>
  <c r="E10"/>
  <c r="F10" s="1"/>
  <c r="E9"/>
  <c r="F9" s="1"/>
  <c r="E8"/>
  <c r="F8" s="1"/>
  <c r="E7"/>
  <c r="K8" i="13"/>
  <c r="K7"/>
  <c r="K6"/>
  <c r="J15" i="18" l="1"/>
  <c r="F7" i="14"/>
  <c r="J8" i="10"/>
  <c r="H8"/>
  <c r="K8" s="1"/>
  <c r="K7"/>
  <c r="K6"/>
  <c r="J103" i="9"/>
  <c r="H103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103" s="1"/>
  <c r="K8"/>
  <c r="K7"/>
  <c r="K6"/>
  <c r="J271" i="8" l="1"/>
  <c r="H271"/>
  <c r="K268" l="1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40"/>
  <c r="K239"/>
  <c r="K238"/>
  <c r="K237"/>
  <c r="K236"/>
  <c r="K235"/>
  <c r="K234"/>
  <c r="K233"/>
  <c r="K232"/>
  <c r="K231"/>
  <c r="K230"/>
  <c r="K229"/>
  <c r="K228"/>
  <c r="K227"/>
  <c r="K226"/>
  <c r="K225"/>
  <c r="K224"/>
  <c r="K223"/>
  <c r="K222"/>
  <c r="K221"/>
  <c r="K220"/>
  <c r="K219"/>
  <c r="K218"/>
  <c r="K217"/>
  <c r="K216"/>
  <c r="K215"/>
  <c r="K214"/>
  <c r="K213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271" l="1"/>
  <c r="D15" i="6"/>
  <c r="E15" i="5"/>
  <c r="B14" i="3" l="1"/>
  <c r="D13" i="1"/>
  <c r="C100" s="1"/>
</calcChain>
</file>

<file path=xl/sharedStrings.xml><?xml version="1.0" encoding="utf-8"?>
<sst xmlns="http://schemas.openxmlformats.org/spreadsheetml/2006/main" count="2496" uniqueCount="757">
  <si>
    <t>Назва матеріалу</t>
  </si>
  <si>
    <t>Од. Вим.</t>
  </si>
  <si>
    <t>Залишок на початок</t>
  </si>
  <si>
    <t>Кількість</t>
  </si>
  <si>
    <t>Сума</t>
  </si>
  <si>
    <t>Адмінгосподарська служба</t>
  </si>
  <si>
    <t xml:space="preserve">кисень газ медичний </t>
  </si>
  <si>
    <t>бал.</t>
  </si>
  <si>
    <t>ДЕЗІНФЕКТОР</t>
  </si>
  <si>
    <t>Сметанко Надія Миколаївна</t>
  </si>
  <si>
    <t>Бланідас  актив 1000мл</t>
  </si>
  <si>
    <t>уп,</t>
  </si>
  <si>
    <t>Пологове в-ня з підрозділом патології вагітності та неонат догляду</t>
  </si>
  <si>
    <t>Кусайло Галина Зенонівна</t>
  </si>
  <si>
    <t xml:space="preserve">Анальгін р-р д/ін.50% </t>
  </si>
  <si>
    <t>ам</t>
  </si>
  <si>
    <t xml:space="preserve">В-на  БЦЖ </t>
  </si>
  <si>
    <t>доз</t>
  </si>
  <si>
    <t>Вакцина д/прф  гепатиту В</t>
  </si>
  <si>
    <t>Зидовудин  розч 50мл/5мл по 240 мл</t>
  </si>
  <si>
    <t>шт.</t>
  </si>
  <si>
    <t>ЛАМІВУДИН  розч орал. 10мг/мл по 240мл фл</t>
  </si>
  <si>
    <t xml:space="preserve">Вірамун суспензія орал. 50мг/5мл по 240мл </t>
  </si>
  <si>
    <t>Шприц 10,0</t>
  </si>
  <si>
    <t>Ніфедипін</t>
  </si>
  <si>
    <t>Супрастин</t>
  </si>
  <si>
    <t>Карточки ФКУ</t>
  </si>
  <si>
    <t>Дексаметазон 1,0</t>
  </si>
  <si>
    <t>Шприц 20,0</t>
  </si>
  <si>
    <t>Спирт  96% 100мл</t>
  </si>
  <si>
    <t>Лідокаїн 2% 2мл</t>
  </si>
  <si>
    <t>Глюкоза розчин 10% 200мл</t>
  </si>
  <si>
    <t>Скарифікатор стер</t>
  </si>
  <si>
    <t>Пелюшки для немовлят 60*60</t>
  </si>
  <si>
    <t xml:space="preserve">Глюкоза 40% 20мл </t>
  </si>
  <si>
    <t>натрій хлорид 0,9%   100мл</t>
  </si>
  <si>
    <t>Катетер  Нелатон СН 14/40</t>
  </si>
  <si>
    <t>Шприц  інсуліновий   1,0</t>
  </si>
  <si>
    <t>Кетгут  №4</t>
  </si>
  <si>
    <t>Затискач  для пуповини</t>
  </si>
  <si>
    <t xml:space="preserve">Інтравенозна канюля  26 G </t>
  </si>
  <si>
    <t>Капрон Б стерильний Д-</t>
  </si>
  <si>
    <t>Гемотран@ 100мг/мл по 10мл</t>
  </si>
  <si>
    <t>Імуноглобулін антирезус Rh0 (D) 1500 М 0,2мл</t>
  </si>
  <si>
    <t>Вікрил 0    0,9м</t>
  </si>
  <si>
    <t>Маска медична, респіратор FFP2 та  FFP3</t>
  </si>
  <si>
    <t xml:space="preserve">Інтравенозна канюля  20 G </t>
  </si>
  <si>
    <t>Реанімаційний набір базовий</t>
  </si>
  <si>
    <t xml:space="preserve">Стерилізаційний  набір </t>
  </si>
  <si>
    <t>Тести   COVID-19  Ag</t>
  </si>
  <si>
    <t>Гінекологічне в-ня з підрозділами анестезіології та амбулаторної допомоги</t>
  </si>
  <si>
    <t>Старікова Галина Григорівна</t>
  </si>
  <si>
    <t>тіопентал ліофіл.д/р-ну д/ін.1г фл.</t>
  </si>
  <si>
    <t>Фільтр вірусо-бактеріальний одноразового використання</t>
  </si>
  <si>
    <t xml:space="preserve">пропофол-ново 10мг/мл по 20мл </t>
  </si>
  <si>
    <t>фентаніл 0,05%</t>
  </si>
  <si>
    <t>Морфін 0,1%</t>
  </si>
  <si>
    <t xml:space="preserve">Кетамін - 3Н </t>
  </si>
  <si>
    <t xml:space="preserve">Сибазон р-н </t>
  </si>
  <si>
    <t>Морфін р-н</t>
  </si>
  <si>
    <t>Бетайод р-н  100мл</t>
  </si>
  <si>
    <t>Морфін  калцекс</t>
  </si>
  <si>
    <t>Натрію хлорид 0,9% 400мл</t>
  </si>
  <si>
    <t>Магнія сульфат</t>
  </si>
  <si>
    <t>Папеверин 2,0 2мл</t>
  </si>
  <si>
    <t>Аміназин</t>
  </si>
  <si>
    <t>Гідрокортизон</t>
  </si>
  <si>
    <t>Метоклопромід-Д   0,5%  2мл</t>
  </si>
  <si>
    <t>Фурасемід   1мл</t>
  </si>
  <si>
    <t>Адреалін 1мл</t>
  </si>
  <si>
    <t>Прозерін 1мл</t>
  </si>
  <si>
    <t xml:space="preserve">Голка спінальна </t>
  </si>
  <si>
    <t>Окуляри захисні</t>
  </si>
  <si>
    <t>Беталок   р-н</t>
  </si>
  <si>
    <t>Шприц  2 мл</t>
  </si>
  <si>
    <t>Лазолван 15мл</t>
  </si>
  <si>
    <t>Дротаверин- розч 2% 2мл</t>
  </si>
  <si>
    <t>Костюми біологічного захисту</t>
  </si>
  <si>
    <t xml:space="preserve">Атракуріум-Ново р-н д/ін. 10мг/мл 5мл фл </t>
  </si>
  <si>
    <t xml:space="preserve">Дитилін-Біолік р-н д/ін.20мг/мл амп 5мл </t>
  </si>
  <si>
    <t xml:space="preserve">Дофамін  40мг/мг амп.5мл </t>
  </si>
  <si>
    <t>Біосепт р-н   70% 100мл</t>
  </si>
  <si>
    <t>Гемаксам р-н</t>
  </si>
  <si>
    <t>Рінгера розчин 200мл</t>
  </si>
  <si>
    <t xml:space="preserve">Рукавички хірургічні стер. 7,5  </t>
  </si>
  <si>
    <t>пар</t>
  </si>
  <si>
    <t>Сечоприймач 2л</t>
  </si>
  <si>
    <t>Система</t>
  </si>
  <si>
    <t xml:space="preserve">Канюля   внутрішньовенна 45мм    </t>
  </si>
  <si>
    <t>Еуфілін 20 мг/мл амп 5мл</t>
  </si>
  <si>
    <t xml:space="preserve">Рукавиці медичні  латексні  огляд  н/с припудрені  </t>
  </si>
  <si>
    <t>КНП"Дрогобицький міський пологовий будинок"ДМР</t>
  </si>
  <si>
    <t>Кіліян Юрій Володимирович</t>
  </si>
  <si>
    <t>Ном-ра</t>
  </si>
  <si>
    <t>Прибуток</t>
  </si>
  <si>
    <t>Видатки</t>
  </si>
  <si>
    <t>Залишок на кінець</t>
  </si>
  <si>
    <t>харчоблок</t>
  </si>
  <si>
    <t xml:space="preserve">олія </t>
  </si>
  <si>
    <t>кг</t>
  </si>
  <si>
    <t xml:space="preserve">пшоно </t>
  </si>
  <si>
    <t xml:space="preserve">рис </t>
  </si>
  <si>
    <t>гречка</t>
  </si>
  <si>
    <t>вівсянка</t>
  </si>
  <si>
    <t>манка</t>
  </si>
  <si>
    <t>макарони</t>
  </si>
  <si>
    <t>перловка</t>
  </si>
  <si>
    <t>борошно</t>
  </si>
  <si>
    <t xml:space="preserve">сіль </t>
  </si>
  <si>
    <t>дріжджі</t>
  </si>
  <si>
    <t>буряк</t>
  </si>
  <si>
    <t>картопля</t>
  </si>
  <si>
    <t>оцет</t>
  </si>
  <si>
    <t>томат</t>
  </si>
  <si>
    <t>цибуля</t>
  </si>
  <si>
    <t>цукор</t>
  </si>
  <si>
    <t xml:space="preserve">Брись Оксана </t>
  </si>
  <si>
    <t>Разом:</t>
  </si>
  <si>
    <t>Брись Оксана  Ярославівна</t>
  </si>
  <si>
    <t>провізор</t>
  </si>
  <si>
    <t>Камінська Софія Василівна</t>
  </si>
  <si>
    <t>РАЗОМ:</t>
  </si>
  <si>
    <t>Бочка пласмасова</t>
  </si>
  <si>
    <t>Бутель 20л</t>
  </si>
  <si>
    <t>Колінко Віра Степанівна</t>
  </si>
  <si>
    <t>Пакунок малюка</t>
  </si>
  <si>
    <t>Пакунок малюка  Бебі-бокс (Львів)</t>
  </si>
  <si>
    <t>Кіліян Юрій Васильович</t>
  </si>
  <si>
    <t>Автошина 235/75 R15 Кама 520 105Q</t>
  </si>
  <si>
    <t xml:space="preserve">Акумулятор </t>
  </si>
  <si>
    <t>Печатка кр Д40 на автом</t>
  </si>
  <si>
    <t>Печатка кр Д45 на автом</t>
  </si>
  <si>
    <t>Штамп  на автом</t>
  </si>
  <si>
    <t>Штамп технічий резина</t>
  </si>
  <si>
    <t>Маршрутизатор TP-Link TL-WR940N</t>
  </si>
  <si>
    <t>ББЖ LogicPower LPM-525VA</t>
  </si>
  <si>
    <t>Карнізи</t>
  </si>
  <si>
    <t>Гігрометр</t>
  </si>
  <si>
    <t>Ножниці   великі</t>
  </si>
  <si>
    <t>Довідник медичний</t>
  </si>
  <si>
    <t>Балон кисневий</t>
  </si>
  <si>
    <t>Паяльник для труб</t>
  </si>
  <si>
    <t>Клавіатура</t>
  </si>
  <si>
    <t>Мишка</t>
  </si>
  <si>
    <t>Пристрій зарядний 6-12В, 220В</t>
  </si>
  <si>
    <t>Мультиметр цифровий 9205</t>
  </si>
  <si>
    <t>Протигаз фільтруючий</t>
  </si>
  <si>
    <t>Сумка для ноутбука</t>
  </si>
  <si>
    <t>Миша безпровідна</t>
  </si>
  <si>
    <t>Засіб  КЗІ  ( токіни ) бухг</t>
  </si>
  <si>
    <t>USB Хаб  ( продовж ) бухг</t>
  </si>
  <si>
    <t>Килимок діалектричний</t>
  </si>
  <si>
    <t>ФІЗКАБІНЕТ</t>
  </si>
  <si>
    <t>Годинник процедурний</t>
  </si>
  <si>
    <t>Сушка для білизни</t>
  </si>
  <si>
    <t xml:space="preserve">Табуретки </t>
  </si>
  <si>
    <t>Каструля емальована</t>
  </si>
  <si>
    <t>Штамп техн. на автоматі осн.к. 4911</t>
  </si>
  <si>
    <t>УЗД кабінет</t>
  </si>
  <si>
    <t>Хобта Галина Іванівна</t>
  </si>
  <si>
    <t>Радіо сигналізація    seven gsv-170  (09/18р.)</t>
  </si>
  <si>
    <t>Зеркало по Сімсу</t>
  </si>
  <si>
    <t>Штатив</t>
  </si>
  <si>
    <t>Язикотримач</t>
  </si>
  <si>
    <t>Бікси</t>
  </si>
  <si>
    <t>Лоток ниркоподібний 2</t>
  </si>
  <si>
    <t>Пінцет анатомічний</t>
  </si>
  <si>
    <t>Пульсоксиметр</t>
  </si>
  <si>
    <t>Гачок хірургічний</t>
  </si>
  <si>
    <t>Зажими  кровозупиний зубчастий</t>
  </si>
  <si>
    <t>Зажими  різні</t>
  </si>
  <si>
    <t>Зеркало підйомне</t>
  </si>
  <si>
    <t>Коробка стерилізаційна</t>
  </si>
  <si>
    <t>Крючки 3-зубч</t>
  </si>
  <si>
    <t>Кюретка акушерська</t>
  </si>
  <si>
    <t>Кюретка тупа</t>
  </si>
  <si>
    <t>Ножниці для пуповини</t>
  </si>
  <si>
    <t>Ножниці різні</t>
  </si>
  <si>
    <t>Ростомір  Р-1</t>
  </si>
  <si>
    <t>Роторозширювач</t>
  </si>
  <si>
    <t>Штатив для вливань</t>
  </si>
  <si>
    <t>Щипці 1- зубч</t>
  </si>
  <si>
    <t>Щипці 1- зубч пул</t>
  </si>
  <si>
    <t>Щипці  акушерські</t>
  </si>
  <si>
    <t>Пульсоксиметр на два параметри</t>
  </si>
  <si>
    <t>Система для контролю рівня глюкози в крові</t>
  </si>
  <si>
    <t>Раделицька Ірина Ярославівна</t>
  </si>
  <si>
    <t>Відра пласмасові</t>
  </si>
  <si>
    <t>Карніз коричневий</t>
  </si>
  <si>
    <t>Каструлі різні</t>
  </si>
  <si>
    <t>Стелажі приставки</t>
  </si>
  <si>
    <t>Бак емальований</t>
  </si>
  <si>
    <t>Радіо</t>
  </si>
  <si>
    <t>Горщик пластмасовий</t>
  </si>
  <si>
    <t>Жалюзі</t>
  </si>
  <si>
    <t>Карімат</t>
  </si>
  <si>
    <t>Стільці  б/у</t>
  </si>
  <si>
    <t>Судно  б/у</t>
  </si>
  <si>
    <t>Табуретки дит</t>
  </si>
  <si>
    <t>Тази пластмасові</t>
  </si>
  <si>
    <t>Вішалка</t>
  </si>
  <si>
    <t>Доска полірована</t>
  </si>
  <si>
    <t>Чайник електричний</t>
  </si>
  <si>
    <t>Мікрохвильовка</t>
  </si>
  <si>
    <t>Дзеркало настінне</t>
  </si>
  <si>
    <t>Кипятильник ( стерилізац )</t>
  </si>
  <si>
    <t>Лоток ниркоподібний</t>
  </si>
  <si>
    <t>Сумка холодильна</t>
  </si>
  <si>
    <t>Гачок по Фарабефу</t>
  </si>
  <si>
    <t>Годинник проц 1хв</t>
  </si>
  <si>
    <t>Годинник проц 5хв</t>
  </si>
  <si>
    <t>Голкотримач</t>
  </si>
  <si>
    <t>Голкотримач великий</t>
  </si>
  <si>
    <t>Голкотримач довгі 200мм.</t>
  </si>
  <si>
    <t>Голкотримач довгі 250мм.</t>
  </si>
  <si>
    <t>Голкотримач малий</t>
  </si>
  <si>
    <t>Затискач зігнутий</t>
  </si>
  <si>
    <t>Затискач Кохера</t>
  </si>
  <si>
    <t>Затискач Кохера довгі</t>
  </si>
  <si>
    <t>Затискач Кохера зігнут 20см.</t>
  </si>
  <si>
    <t>Затискач Кохера короткі</t>
  </si>
  <si>
    <t>Затискач кровозупиний</t>
  </si>
  <si>
    <t>Затискач Мікуліча</t>
  </si>
  <si>
    <t>Затискач Москіт</t>
  </si>
  <si>
    <t>Корнцанг</t>
  </si>
  <si>
    <t xml:space="preserve">Ножниці   </t>
  </si>
  <si>
    <t>Ножниці зігнут. 20см.</t>
  </si>
  <si>
    <t>Ножниці медичні</t>
  </si>
  <si>
    <t>Ножниці  хірургічні</t>
  </si>
  <si>
    <t>Пінцет анатомічний 20см</t>
  </si>
  <si>
    <t>Пінцет  ПА</t>
  </si>
  <si>
    <t>Пінцет  хірургічний</t>
  </si>
  <si>
    <t>Пінцет  хірургічний 20см.</t>
  </si>
  <si>
    <t>Прилад діагност</t>
  </si>
  <si>
    <t>Ручка для хір леза</t>
  </si>
  <si>
    <t>Ручка для скальпеля</t>
  </si>
  <si>
    <t>Сумка для пробірок</t>
  </si>
  <si>
    <t>Цапки</t>
  </si>
  <si>
    <t>Аборцанг</t>
  </si>
  <si>
    <t>Бікси великі</t>
  </si>
  <si>
    <t>Бікс-коробка</t>
  </si>
  <si>
    <t>Дзеркало по Куско</t>
  </si>
  <si>
    <t>Зажими кровозуп. зуп.</t>
  </si>
  <si>
    <t>Зажими прям. Моск.</t>
  </si>
  <si>
    <t>Зеркало Куско</t>
  </si>
  <si>
    <t>Зеркало по Куско</t>
  </si>
  <si>
    <t>Інструмент д/взяття біол.</t>
  </si>
  <si>
    <t>Корцанг ізогнутий</t>
  </si>
  <si>
    <t>Кюретка гінек.</t>
  </si>
  <si>
    <t>Лотки ниркоподібні</t>
  </si>
  <si>
    <t>Набір гінек.</t>
  </si>
  <si>
    <t>Набір д/інстр. аборт.</t>
  </si>
  <si>
    <t>Набір д/розт.</t>
  </si>
  <si>
    <t>Набір інст. для об.</t>
  </si>
  <si>
    <t>Ножниці хірургічні</t>
  </si>
  <si>
    <t>Розширювач ш/матки</t>
  </si>
  <si>
    <t>Стетофонендоскоп</t>
  </si>
  <si>
    <t>Щипці</t>
  </si>
  <si>
    <t>Щипці д/вз. інструментів</t>
  </si>
  <si>
    <t>Щипці д/вид яйц.</t>
  </si>
  <si>
    <t>Голки  хірургічні</t>
  </si>
  <si>
    <t>Мельник Любов Юліанівна</t>
  </si>
  <si>
    <t>Крісло для відпочинку на колесах б/у</t>
  </si>
  <si>
    <t>Кіліян юрій Володимирович</t>
  </si>
  <si>
    <t>Швець Наталія Тадеївна</t>
  </si>
  <si>
    <t>Автошина</t>
  </si>
  <si>
    <t>Акумулятор  6СТ - 110</t>
  </si>
  <si>
    <t>Акумулятор  6СТ - 74</t>
  </si>
  <si>
    <t>Домкрат</t>
  </si>
  <si>
    <t>Принтер  по відділеннях</t>
  </si>
  <si>
    <t>Принтер  3/1  бух</t>
  </si>
  <si>
    <t>Балони кисневі</t>
  </si>
  <si>
    <t>Блок безп живл</t>
  </si>
  <si>
    <t>Вогнегасник</t>
  </si>
  <si>
    <t>Вогнегасник ВВК-2/ОУ-3/</t>
  </si>
  <si>
    <t>Генератор АСП-10</t>
  </si>
  <si>
    <t>Друкарка ксерокс 3020ВІ</t>
  </si>
  <si>
    <t>Засіб КЗІ (флешка казнач)</t>
  </si>
  <si>
    <t>Колонки для комп</t>
  </si>
  <si>
    <t>Крісла п/м</t>
  </si>
  <si>
    <t>Крісла  півмякі</t>
  </si>
  <si>
    <t>Крісло «Візитор»</t>
  </si>
  <si>
    <t>Крісло офісне</t>
  </si>
  <si>
    <t>Ксерокс</t>
  </si>
  <si>
    <t>Модем</t>
  </si>
  <si>
    <t>Монітор PHIPS193 V 5 LSB 2/62</t>
  </si>
  <si>
    <t>Принтер</t>
  </si>
  <si>
    <t>Принтер Canon(кадри)</t>
  </si>
  <si>
    <t>Регал</t>
  </si>
  <si>
    <t>Рідкокрист моніт LG-22MP48D-P</t>
  </si>
  <si>
    <t>Рукавиці діалектричні</t>
  </si>
  <si>
    <t>Сейф (профком)</t>
  </si>
  <si>
    <t>Сканер (Canon LIDE 120) г. бухг</t>
  </si>
  <si>
    <t>Стіл 1-тумбовий</t>
  </si>
  <si>
    <t>Стіл 2-тумбовий</t>
  </si>
  <si>
    <t>Стіл офісний</t>
  </si>
  <si>
    <t>Стіл приставка</t>
  </si>
  <si>
    <t>Телефон</t>
  </si>
  <si>
    <t>Тумба мобільна</t>
  </si>
  <si>
    <t>Шафа для документів</t>
  </si>
  <si>
    <t>Шафа для одягу</t>
  </si>
  <si>
    <t>Компютер   AMD T1 бухг</t>
  </si>
  <si>
    <t>Компютер   AMD  відділ кадрів</t>
  </si>
  <si>
    <t>Вага  100кг</t>
  </si>
  <si>
    <t>Візок КП-630</t>
  </si>
  <si>
    <t>Апарат  Поток</t>
  </si>
  <si>
    <t>Ел.плитка</t>
  </si>
  <si>
    <t>Інгалятор  Вулкан</t>
  </si>
  <si>
    <t>Кварц стаціонарний</t>
  </si>
  <si>
    <t>Кушетка</t>
  </si>
  <si>
    <t>Лампа Солюкс</t>
  </si>
  <si>
    <t>Стіл стоматологічний</t>
  </si>
  <si>
    <t>Тубус кварцовий</t>
  </si>
  <si>
    <t>Тумбочка</t>
  </si>
  <si>
    <t xml:space="preserve">Подушки   </t>
  </si>
  <si>
    <t>Термометр</t>
  </si>
  <si>
    <t>Рукавиця діалектрична</t>
  </si>
  <si>
    <t xml:space="preserve">Голкоподрібнювач </t>
  </si>
  <si>
    <t>фармацевтична енциклопедія 2005р.</t>
  </si>
  <si>
    <t>клінічні випробування ліків 2006р.</t>
  </si>
  <si>
    <t>Телефоний апарат</t>
  </si>
  <si>
    <t xml:space="preserve">Обігрівач </t>
  </si>
  <si>
    <t>Одіяло пш</t>
  </si>
  <si>
    <t>Простині</t>
  </si>
  <si>
    <t>Штори</t>
  </si>
  <si>
    <t>Вага  РП-150</t>
  </si>
  <si>
    <t>Стіл маніпуляційний</t>
  </si>
  <si>
    <t>Стіл металічний</t>
  </si>
  <si>
    <t>Шкаф медичний</t>
  </si>
  <si>
    <t>Вага ВМ-20</t>
  </si>
  <si>
    <t>Дихальний мішок  Амбу</t>
  </si>
  <si>
    <t>Кювез   б/у</t>
  </si>
  <si>
    <t>Ліжка для новонароджених</t>
  </si>
  <si>
    <t>Ліжка для новонароджених б/у</t>
  </si>
  <si>
    <t>Тонометр дит з манжетк</t>
  </si>
  <si>
    <t xml:space="preserve">Шкаф сушильний </t>
  </si>
  <si>
    <t xml:space="preserve">Набір реанімаційний </t>
  </si>
  <si>
    <t>Вага РП-150</t>
  </si>
  <si>
    <t>Голкотримач з-хір200</t>
  </si>
  <si>
    <t>Дихальний мішок «Амбу»</t>
  </si>
  <si>
    <t>Крісла гінекологічні</t>
  </si>
  <si>
    <t>Опромінював ОБП-З00</t>
  </si>
  <si>
    <t>Стіл інструментальний</t>
  </si>
  <si>
    <t>Стіл перевязозний</t>
  </si>
  <si>
    <t>Стіл хірургічний</t>
  </si>
  <si>
    <t xml:space="preserve">Тонометр </t>
  </si>
  <si>
    <t>Шкаф інструмент</t>
  </si>
  <si>
    <t>Ноутбук  Dell inspiron 15 P28F гінек (Штогрин В.П.)</t>
  </si>
  <si>
    <t>Ноутбук  HP ProBook 450 G2 родом ( Росоха Х.В.)</t>
  </si>
  <si>
    <t>бойлер</t>
  </si>
  <si>
    <t>Тумбочки</t>
  </si>
  <si>
    <t>Тумбочка б/у</t>
  </si>
  <si>
    <t>Ліжка  дорослі</t>
  </si>
  <si>
    <t>Обігрівач УФО</t>
  </si>
  <si>
    <t>Стіл  пеленальний коричневий</t>
  </si>
  <si>
    <t>Стіл 1-тумб</t>
  </si>
  <si>
    <t>Стіл  2-тумб</t>
  </si>
  <si>
    <t xml:space="preserve">Стіл  медичний </t>
  </si>
  <si>
    <t>Стіл  пеленальний</t>
  </si>
  <si>
    <t>Стіл  тумба</t>
  </si>
  <si>
    <t>Тумбочки приліжкова</t>
  </si>
  <si>
    <t>Шкаф для вер. одягу</t>
  </si>
  <si>
    <t>Шкаф книжний</t>
  </si>
  <si>
    <t>Шкаф  лікаря</t>
  </si>
  <si>
    <t>Шкаф  медичний</t>
  </si>
  <si>
    <t>Банкетки</t>
  </si>
  <si>
    <t>Ліжко госпітальне б/у</t>
  </si>
  <si>
    <t>Бойлер</t>
  </si>
  <si>
    <t>Стіл кухонний</t>
  </si>
  <si>
    <t>Ел. полотер</t>
  </si>
  <si>
    <t>Камін</t>
  </si>
  <si>
    <t>Ліжко б/у</t>
  </si>
  <si>
    <t>Ліжко функціональне б/у</t>
  </si>
  <si>
    <t>Ліжко функціональне б/у 1800грн</t>
  </si>
  <si>
    <t>Ліжко функціональне б/у 334грн</t>
  </si>
  <si>
    <t>Ліжко функціональне б/у 4000грн</t>
  </si>
  <si>
    <t xml:space="preserve">Лікарняна тумбочка б/у </t>
  </si>
  <si>
    <t xml:space="preserve">Лікарняне ліжко б/у </t>
  </si>
  <si>
    <t>Стіл палатний</t>
  </si>
  <si>
    <t xml:space="preserve">Шафа 2дв. з антр. б/у </t>
  </si>
  <si>
    <t xml:space="preserve">Акумулятор пологов </t>
  </si>
  <si>
    <t>бойлер б/у</t>
  </si>
  <si>
    <t>Електровентелятор</t>
  </si>
  <si>
    <t>Електроконвектор</t>
  </si>
  <si>
    <t>Крісла мяке б/у</t>
  </si>
  <si>
    <t>Крісло п/м  ISO кашка</t>
  </si>
  <si>
    <t>Ліжко   б/у</t>
  </si>
  <si>
    <t>Ліжко функціональне б/у 2500грн</t>
  </si>
  <si>
    <t>Лікарняна  шафа б/у</t>
  </si>
  <si>
    <t>Машина швейна</t>
  </si>
  <si>
    <t>Мікрохвильова піч</t>
  </si>
  <si>
    <t>Радіатор масляний</t>
  </si>
  <si>
    <t>Рукав пожежний</t>
  </si>
  <si>
    <t>Сейф</t>
  </si>
  <si>
    <t>Стіл журнальний коричнев</t>
  </si>
  <si>
    <t>Стіл з гігієн. покриттям</t>
  </si>
  <si>
    <t xml:space="preserve">Стіл  пеленальний </t>
  </si>
  <si>
    <t>Тумбочка приліжк  коричнева</t>
  </si>
  <si>
    <t>Холодильник сір малий</t>
  </si>
  <si>
    <t>Шафа дитяча</t>
  </si>
  <si>
    <t>Шафа книжна</t>
  </si>
  <si>
    <t>Шафа медична</t>
  </si>
  <si>
    <t>Столик нічний  б/у</t>
  </si>
  <si>
    <t>Матраси б/у</t>
  </si>
  <si>
    <t>Матрас пар б/у</t>
  </si>
  <si>
    <t>Підодіяльники</t>
  </si>
  <si>
    <t>Пеленки</t>
  </si>
  <si>
    <t>Покривала</t>
  </si>
  <si>
    <t>Підодіяльник</t>
  </si>
  <si>
    <t>Простинь</t>
  </si>
  <si>
    <t xml:space="preserve">Наволочки </t>
  </si>
  <si>
    <t>Підодіяльники б/у</t>
  </si>
  <si>
    <t>Рушник махр б/у</t>
  </si>
  <si>
    <t>Наволочка</t>
  </si>
  <si>
    <t xml:space="preserve">Одіяло </t>
  </si>
  <si>
    <t>Наволочка б/у</t>
  </si>
  <si>
    <t>Рушнник б/у</t>
  </si>
  <si>
    <t>Простинь дитяча б/у</t>
  </si>
  <si>
    <t>Наматрасник б/у</t>
  </si>
  <si>
    <t>Матраси</t>
  </si>
  <si>
    <t>Одіяло хб</t>
  </si>
  <si>
    <t>Матраси б/у.</t>
  </si>
  <si>
    <t>Матраси дитячі</t>
  </si>
  <si>
    <t>Коц дитячий</t>
  </si>
  <si>
    <t>Апар для штучного дих</t>
  </si>
  <si>
    <t>Затискач 1х2 зуб</t>
  </si>
  <si>
    <t>Корцанг</t>
  </si>
  <si>
    <t>Ножниці 1 гостр кін</t>
  </si>
  <si>
    <t>Ножниці ТУП кін 170</t>
  </si>
  <si>
    <t>Ножниці ТУП кін 140</t>
  </si>
  <si>
    <t>Пінцет хірургіч ПХ</t>
  </si>
  <si>
    <t>Тонометр з фонендоск</t>
  </si>
  <si>
    <t>Тонометр МЗ інтелліс</t>
  </si>
  <si>
    <t>Візок дроз. газ. бал.</t>
  </si>
  <si>
    <t>Дзеркало по Сімсу</t>
  </si>
  <si>
    <t>Крісла вертушки</t>
  </si>
  <si>
    <t>Крісла  туал.</t>
  </si>
  <si>
    <t>Опромінювач ртут-квар.</t>
  </si>
  <si>
    <t>Стіл інструм.</t>
  </si>
  <si>
    <t>Стіл  маніпул.</t>
  </si>
  <si>
    <t>Стіл  хірург</t>
  </si>
  <si>
    <t>Тонометр</t>
  </si>
  <si>
    <t>Шкаф мед. 1-ств</t>
  </si>
  <si>
    <t xml:space="preserve">Тумбочка </t>
  </si>
  <si>
    <t>Шкаф мед сес</t>
  </si>
  <si>
    <t>Ел.чайник</t>
  </si>
  <si>
    <t>Крісла для столів</t>
  </si>
  <si>
    <t>Крісло б/у</t>
  </si>
  <si>
    <t>Ліжка деревяні</t>
  </si>
  <si>
    <t>Ліжка функт дитячі</t>
  </si>
  <si>
    <t>Ліжко  б/у</t>
  </si>
  <si>
    <t xml:space="preserve">Сейф </t>
  </si>
  <si>
    <t>Стіл журнальний</t>
  </si>
  <si>
    <t>Стіл мед</t>
  </si>
  <si>
    <t>Компютер   AMD  гінек ж/к</t>
  </si>
  <si>
    <t>Монітор Philips 223  гінек ж/к</t>
  </si>
  <si>
    <t>Ковдра</t>
  </si>
  <si>
    <t>№ з/п</t>
  </si>
  <si>
    <t>Найменування,
стисла характеристика та призначення об’єкта</t>
  </si>
  <si>
    <t>Рік випуску (будівн.)                  чи дата придб. (введ. в експл.)</t>
  </si>
  <si>
    <t>Номер</t>
  </si>
  <si>
    <t>Один. виміру</t>
  </si>
  <si>
    <t>За даними бух. обліку</t>
  </si>
  <si>
    <t>Інв./ номенкт.</t>
  </si>
  <si>
    <t>К-сть</t>
  </si>
  <si>
    <t>первісна (переоцінена)вартість</t>
  </si>
  <si>
    <t>сума зносу (накоп. аморт.)</t>
  </si>
  <si>
    <t>бал. вартість.</t>
  </si>
  <si>
    <t>строк корисного використання</t>
  </si>
  <si>
    <t>АПП "Алока-500"</t>
  </si>
  <si>
    <t>Сканер УЗД</t>
  </si>
  <si>
    <t>УЗД</t>
  </si>
  <si>
    <t>X</t>
  </si>
  <si>
    <t>Машина віджимна МО-25А УХЛ4</t>
  </si>
  <si>
    <t>Машина пральна МСТ -25Э УХЛ4</t>
  </si>
  <si>
    <t>Валок сушил.-прасув. С160/30Е</t>
  </si>
  <si>
    <t>АПП УЗ терапевт перен</t>
  </si>
  <si>
    <t>АПП „Іскра-1”</t>
  </si>
  <si>
    <t>АПП УВЧ „Екран” пер</t>
  </si>
  <si>
    <t>АПП УВЧ-66</t>
  </si>
  <si>
    <t>АПП УВЧ-30</t>
  </si>
  <si>
    <t>АПП СНИМ-1 низкочас</t>
  </si>
  <si>
    <t>Випромінювач ОБЖ450</t>
  </si>
  <si>
    <t>Випромінювач ОБЖ 450</t>
  </si>
  <si>
    <t>АПП д\лік жовтухи</t>
  </si>
  <si>
    <t>АПП УФО -1500</t>
  </si>
  <si>
    <t>Випромінювач вод</t>
  </si>
  <si>
    <t>АПП "Ампліпульс-5"</t>
  </si>
  <si>
    <t>АПП УВЧ-80-3</t>
  </si>
  <si>
    <t>ПЕН-01 порож ел-нагр.</t>
  </si>
  <si>
    <t>Апарат "Babylog"</t>
  </si>
  <si>
    <t>Інкубатор б.у</t>
  </si>
  <si>
    <t>Інкубатор УСВ-147</t>
  </si>
  <si>
    <t>Відсмоктувач  ОХ-10</t>
  </si>
  <si>
    <t>Фототерап,с-ма "Biti"</t>
  </si>
  <si>
    <t>Ап.для шт.вентиляції легень (Neumovent Graf)</t>
  </si>
  <si>
    <t>С-ма для діагн слуху новонар</t>
  </si>
  <si>
    <t>С-ма інтен.терап.для новонарод.TEPMOKARE</t>
  </si>
  <si>
    <t>Монітор MEDICARE PO-2</t>
  </si>
  <si>
    <t>Компресор (встанов в ап.)</t>
  </si>
  <si>
    <t>Фетальний монітор ВТ-300</t>
  </si>
  <si>
    <t>Випромінювач для верх.обігр.немовл (ЛВО)</t>
  </si>
  <si>
    <t>Випром.фототерапевтичний ОФН 02</t>
  </si>
  <si>
    <t>Дозатор шприцевий S.MEDiMA</t>
  </si>
  <si>
    <t>Дихальн.реанім.новонарод. NEO Puff</t>
  </si>
  <si>
    <t>Пульсоксиметр MACIMO</t>
  </si>
  <si>
    <t>Відсмоктувач хірургічний</t>
  </si>
  <si>
    <t>Стіл реанімаційний Resuscituire (RW) 82</t>
  </si>
  <si>
    <t>Фетальний монітор</t>
  </si>
  <si>
    <t>Приладнеонатальний для фототерапії НО-АФ-LED</t>
  </si>
  <si>
    <t>Інкубатор для новонароджених</t>
  </si>
  <si>
    <t>Монітр пацієнта</t>
  </si>
  <si>
    <t>Нагрівач променевого тепла</t>
  </si>
  <si>
    <t>Візок з носилками</t>
  </si>
  <si>
    <t>Ліжко Рахманова</t>
  </si>
  <si>
    <t>Крісло гінекологічне</t>
  </si>
  <si>
    <t>Світильник мед.гінекол.</t>
  </si>
  <si>
    <t>Ліжко акушерське</t>
  </si>
  <si>
    <t>Візок комбінований</t>
  </si>
  <si>
    <t>Крісло каталка</t>
  </si>
  <si>
    <t>Візок  д\перевезення хв</t>
  </si>
  <si>
    <t>Ліжко акушерське  Рахманова</t>
  </si>
  <si>
    <t>Візок для перевезення новонарод.</t>
  </si>
  <si>
    <t>Візок для перев білизни</t>
  </si>
  <si>
    <t>Столик маніпуляційний</t>
  </si>
  <si>
    <t>Столик д/вих новонароджених</t>
  </si>
  <si>
    <t>Ліжко лікарняні б\у</t>
  </si>
  <si>
    <t>Крісло гінекологічне "KG-2"</t>
  </si>
  <si>
    <t>Світильник  4-рефлект</t>
  </si>
  <si>
    <t>Холодиник "Кристал"</t>
  </si>
  <si>
    <t>Центрифуга лабОПН-8</t>
  </si>
  <si>
    <t>Світильник СБПУ- 15 б\у</t>
  </si>
  <si>
    <t>Вага електронна дитяча</t>
  </si>
  <si>
    <t>Столик стоматологічний</t>
  </si>
  <si>
    <t>Система обігріву</t>
  </si>
  <si>
    <t>Візок внутрікорпусний</t>
  </si>
  <si>
    <t>Холодильник Delfa DFR 130RN</t>
  </si>
  <si>
    <t>Водонагрівач Ariston SG80</t>
  </si>
  <si>
    <t>Холодильник „Кодра”</t>
  </si>
  <si>
    <t>Холодильник Апшерон</t>
  </si>
  <si>
    <t>Холодильник "Саратов"</t>
  </si>
  <si>
    <t>Холодильник Донбас</t>
  </si>
  <si>
    <t>Випромінювач УФБ-Д</t>
  </si>
  <si>
    <t>Випромінювач ЕГД -5</t>
  </si>
  <si>
    <t>Випромінбвач</t>
  </si>
  <si>
    <t>Випромінювач ОБП-300</t>
  </si>
  <si>
    <t>Відсмоктувач ОХ-10</t>
  </si>
  <si>
    <t>Електроніж</t>
  </si>
  <si>
    <t>Ап.нарк-дих "Фаза-5НР"</t>
  </si>
  <si>
    <t>Апарат для шт.вент.легень Бриз</t>
  </si>
  <si>
    <t>Ларингосскоп (ручка +4клинка)</t>
  </si>
  <si>
    <t>Відсмоктувач реанімаційно - хірургічний монітор ЮМ -300Т</t>
  </si>
  <si>
    <t>Цинтрифуга</t>
  </si>
  <si>
    <t>Апарат АХВЧ -300"Надія -4" та набір електродів</t>
  </si>
  <si>
    <t>Операційний гістероскоп</t>
  </si>
  <si>
    <t>Світильник 9-рефлект</t>
  </si>
  <si>
    <t>АПП „Наркон П”</t>
  </si>
  <si>
    <t>Столик анастезіолога</t>
  </si>
  <si>
    <t>Столик онастезіолого</t>
  </si>
  <si>
    <t>Світильник 7-рефлект.</t>
  </si>
  <si>
    <t>Каталка</t>
  </si>
  <si>
    <t>Каталка д\перевезення.хворих</t>
  </si>
  <si>
    <t>Набір інструментів</t>
  </si>
  <si>
    <t>Каталка д\перев хворих</t>
  </si>
  <si>
    <t>Підставка для тазів</t>
  </si>
  <si>
    <t>Набір гінекологічний</t>
  </si>
  <si>
    <t>Ліжко гінекологічне</t>
  </si>
  <si>
    <t>Набір операційний гінекологічний</t>
  </si>
  <si>
    <t>Стіл операційний  «Біомед»МТ 300Д</t>
  </si>
  <si>
    <t>Операційний\гінекологічний стіл HF MH3008D</t>
  </si>
  <si>
    <t>АЗД (автоматичний зовнішний дефібрілятор)Heart Guardian</t>
  </si>
  <si>
    <t>Світильник гінекологічний</t>
  </si>
  <si>
    <t>Апарат АПБ-02</t>
  </si>
  <si>
    <t>Обігрівач масляний</t>
  </si>
  <si>
    <t>Бойлер Арістон</t>
  </si>
  <si>
    <t>Телефонна станція</t>
  </si>
  <si>
    <t>Ліжко функціональне</t>
  </si>
  <si>
    <t>Установка операт звязку</t>
  </si>
  <si>
    <t>Трансформатор</t>
  </si>
  <si>
    <t>Шкаф сухожаровий</t>
  </si>
  <si>
    <t>Камера дезінфекційна</t>
  </si>
  <si>
    <t>Інфрачобігрівач UFO</t>
  </si>
  <si>
    <t> Комп’ютер системний блок Technic-Pro Pentium DuaiCore 3,3Gh/H81-VG4R3.0/DDR34GB/HDD 500Gb/DVD R+/</t>
  </si>
  <si>
    <t>Випрямлювач</t>
  </si>
  <si>
    <t>Холодильник "Апшерон"</t>
  </si>
  <si>
    <t>Монітор TFT samsyng 19-E1920</t>
  </si>
  <si>
    <t>Холодильник "Бирюса"</t>
  </si>
  <si>
    <t>Холодильник "Чинар"</t>
  </si>
  <si>
    <t>Диктофон маяк  СД</t>
  </si>
  <si>
    <t>Установка по дезрозчиннику</t>
  </si>
  <si>
    <t>Стерилізатор ВК-75</t>
  </si>
  <si>
    <t>Шкаф сушильний</t>
  </si>
  <si>
    <t>Установка "СТЕЛ-МЕДИКОМ"</t>
  </si>
  <si>
    <t>Комплект д/под кисню</t>
  </si>
  <si>
    <t>Прилад д\контр сер д-сті.</t>
  </si>
  <si>
    <t>Ультразвуковий сканер</t>
  </si>
  <si>
    <t>Бензогенератор</t>
  </si>
  <si>
    <t>Телевізор</t>
  </si>
  <si>
    <t>Холодильник</t>
  </si>
  <si>
    <t>Термостат ТС-80М</t>
  </si>
  <si>
    <t>Комп'ютер</t>
  </si>
  <si>
    <t>Компютер СEL G465  1.9 G/H61M-GS/4096M/500G</t>
  </si>
  <si>
    <t>Компютер (Монітор Acer K192/Zen200GE/4GB/ssd240Gb/клавіатура/мишка/колонки )</t>
  </si>
  <si>
    <t>Ноутбук</t>
  </si>
  <si>
    <t>Стіл д/обробки новонароджених</t>
  </si>
  <si>
    <t>Ліжко акушерське Рахманова</t>
  </si>
  <si>
    <t>Принтер лазерний HP Laser let</t>
  </si>
  <si>
    <t>Монітор  TFT 19  Samsung920</t>
  </si>
  <si>
    <t>Системний блок</t>
  </si>
  <si>
    <t>Факсимільний апарат</t>
  </si>
  <si>
    <t>Монітор LG Flatron F700P17</t>
  </si>
  <si>
    <t>Комп’ютери АМІ РС 650/Р4-3</t>
  </si>
  <si>
    <t>Принтер EPSON EPL-6200</t>
  </si>
  <si>
    <t>Принтер EPSON FX - 1180</t>
  </si>
  <si>
    <t>Лічильник електор.енер.</t>
  </si>
  <si>
    <t>Монітор Filips 196V 4LSB2</t>
  </si>
  <si>
    <t>Тример 8926Д</t>
  </si>
  <si>
    <t>Ноутбук ASUS X541</t>
  </si>
  <si>
    <t>Системний  блок (Core i3 6100,4G DDR4,MB  ASRock H110M-DGS R3.0,1Тb HDD,корпус Vinga CS101B )</t>
  </si>
  <si>
    <t>Бензиновий генератор MATARI MX 11000EA з блоком керування  MATARI 1Р64/3Р32 однофазний ,електростартер ,потужність 8кВт/ВкВА,230В,50Гц</t>
  </si>
  <si>
    <t>Холодильник "Кристал"</t>
  </si>
  <si>
    <t>Кран кульковий DN 100</t>
  </si>
  <si>
    <t>Фільтр для води</t>
  </si>
  <si>
    <t>Водолічильник</t>
  </si>
  <si>
    <t>Теплолічильник SONOKAL</t>
  </si>
  <si>
    <t>Стерилізатор ШСС-200</t>
  </si>
  <si>
    <t>Теплообчислювач ІNFOCAL</t>
  </si>
  <si>
    <t>Разом:    Хобта Галина Іванівна</t>
  </si>
  <si>
    <t>Разом:  Кусайло Галина Зенонівна</t>
  </si>
  <si>
    <t>Разом: Раделицька Ірина Ярославівна</t>
  </si>
  <si>
    <t>Разом: Старікова Галина Григорівна</t>
  </si>
  <si>
    <t>Разом: Мельник Любов Юліанівна</t>
  </si>
  <si>
    <t>Разом: Сметанко Надія Миколаївна</t>
  </si>
  <si>
    <t>Разом: Кіліян Юрій Володимирович</t>
  </si>
  <si>
    <t>Стіл однотумбовий</t>
  </si>
  <si>
    <t>Полички книжкові</t>
  </si>
  <si>
    <t>Тумбочка приліжкова</t>
  </si>
  <si>
    <t>Шкаф одежний</t>
  </si>
  <si>
    <t>Шкаф трьох дверний</t>
  </si>
  <si>
    <t>Шкаф 2 дверний</t>
  </si>
  <si>
    <t>Шведська стінка</t>
  </si>
  <si>
    <t>Бойлер 0,1м3</t>
  </si>
  <si>
    <t>Кондиціонер IDEA серії Pro Briliant DC IDEA 1 PA -2MHRFN</t>
  </si>
  <si>
    <t>Шкаф  книжний</t>
  </si>
  <si>
    <t>Шкаф двох дверний</t>
  </si>
  <si>
    <t>Шкаф  двох дверний</t>
  </si>
  <si>
    <t>Драбина металева</t>
  </si>
  <si>
    <t>Шкаф одежний двох дверний</t>
  </si>
  <si>
    <t>Шкаф одежний 3-дверний</t>
  </si>
  <si>
    <t>Куток Самоцвіт</t>
  </si>
  <si>
    <t>Шкаф для білизни</t>
  </si>
  <si>
    <t>Шкаф для приборів</t>
  </si>
  <si>
    <t>Шкаф для їжі</t>
  </si>
  <si>
    <t>Машинка пиш</t>
  </si>
  <si>
    <t>Тумбочки приліжкові</t>
  </si>
  <si>
    <t>Шкафчики мед навісні</t>
  </si>
  <si>
    <t>Шкаф  3-дверний</t>
  </si>
  <si>
    <t>Шкаф 3-дверний</t>
  </si>
  <si>
    <t>Шафа 3-дв</t>
  </si>
  <si>
    <t>Шафа 2-дв</t>
  </si>
  <si>
    <t>Шафа комбінована</t>
  </si>
  <si>
    <t>Шкафчик мед.навісні</t>
  </si>
  <si>
    <t>Стіл двох тумбовий</t>
  </si>
  <si>
    <t>Крісла для відпочинку</t>
  </si>
  <si>
    <t>Набір  меблів</t>
  </si>
  <si>
    <t>Шафа 3-х дверна</t>
  </si>
  <si>
    <t>Суйф б\у</t>
  </si>
  <si>
    <t>Полички  книжкові</t>
  </si>
  <si>
    <t>Шкафчик мед.навісний</t>
  </si>
  <si>
    <t>Машинка друк "Ятрань"</t>
  </si>
  <si>
    <t>Стіл 2-тумб</t>
  </si>
  <si>
    <t>Диван ліжко</t>
  </si>
  <si>
    <t>Крісло  ліжко</t>
  </si>
  <si>
    <t>х</t>
  </si>
  <si>
    <t>Х</t>
  </si>
  <si>
    <t>Разом:  Хобта Галина Іванівна</t>
  </si>
  <si>
    <t>Разом: Кусайло Галина Зенонівна</t>
  </si>
  <si>
    <t>Разом: Камінська Софія Василівна</t>
  </si>
  <si>
    <t>УАЗ 3962()211-78 ТА</t>
  </si>
  <si>
    <t>УАЗ 3962дер.ном.ВС5168 ОК</t>
  </si>
  <si>
    <t>Разом:  Кіліян Юрій Володимирович</t>
  </si>
  <si>
    <t>Земельна ділянка</t>
  </si>
  <si>
    <t>Будівля нового роддому</t>
  </si>
  <si>
    <t>Тепломережі</t>
  </si>
  <si>
    <t>рахунок  201</t>
  </si>
  <si>
    <t>Голова комісії:</t>
  </si>
  <si>
    <t>Андрій  КОЦЮБА</t>
  </si>
  <si>
    <t>Члени  комісії:</t>
  </si>
  <si>
    <t>Ольга ОЛІЙНИК</t>
  </si>
  <si>
    <t>генеральний директор КНП "ДМЛ №1" ДМР</t>
  </si>
  <si>
    <t>головний бухгалтер  КНП "ДМПБ" ДМР</t>
  </si>
  <si>
    <t>інспектор з кадрів  КНП "ДМПБ" ДМР</t>
  </si>
  <si>
    <t>Валентина ВОЛОТКО</t>
  </si>
  <si>
    <t>заступник генерального директора  КНП "ДМЛ №1" ДМР</t>
  </si>
  <si>
    <t>Олена МАСЛЕЙ</t>
  </si>
  <si>
    <t>начальник відділу кадрів  КНП "ДМЛ №1" ДМР</t>
  </si>
  <si>
    <t>Світлана ЛЕСЬКО</t>
  </si>
  <si>
    <t>головний бухгалтер  КНП "ДМЛ №1" ДМР</t>
  </si>
  <si>
    <t>Ірина ЖИРУК</t>
  </si>
  <si>
    <t xml:space="preserve">головний бухгалтер відділу охорони здоровя </t>
  </si>
  <si>
    <t>виконавчих органів Дрогобицької міської ради</t>
  </si>
  <si>
    <t>Ірина МАЦУР</t>
  </si>
  <si>
    <r>
      <rPr>
        <sz val="9"/>
        <rFont val="Times New Roman"/>
        <family val="1"/>
        <charset val="204"/>
      </rPr>
      <t>заступник генерального директора</t>
    </r>
    <r>
      <rPr>
        <sz val="10"/>
        <rFont val="Times New Roman"/>
        <family val="1"/>
        <charset val="204"/>
      </rPr>
      <t xml:space="preserve">  КНП "ДМЛ №1" ДМР</t>
    </r>
  </si>
  <si>
    <t>рахунок  103</t>
  </si>
  <si>
    <t>рахунок  104</t>
  </si>
  <si>
    <t>рахунок  105</t>
  </si>
  <si>
    <t>рахунок  106</t>
  </si>
  <si>
    <t>рахунок  202</t>
  </si>
  <si>
    <t>рахунок  204</t>
  </si>
  <si>
    <t>рахунок  206</t>
  </si>
  <si>
    <t>рахунок  207</t>
  </si>
  <si>
    <t>рахунок  221</t>
  </si>
  <si>
    <t>рахунок  117</t>
  </si>
  <si>
    <t>СТЕРИЛІЗАЦІЙНА</t>
  </si>
  <si>
    <t>ПРОВІЗОР</t>
  </si>
  <si>
    <t>Коваль Ірина Осипівна</t>
  </si>
  <si>
    <t>рахунок  112</t>
  </si>
  <si>
    <t xml:space="preserve"> </t>
  </si>
  <si>
    <t>рахунок  131</t>
  </si>
  <si>
    <t xml:space="preserve">Разом:  </t>
  </si>
  <si>
    <t>рахунок  132</t>
  </si>
  <si>
    <t>Разом:   Швець Наталія Тадеївна</t>
  </si>
  <si>
    <t>Разом:   Старікова Галина Григорівна</t>
  </si>
  <si>
    <t>Валентина  ВОЛОТКО</t>
  </si>
  <si>
    <t>Разом:   Кіліян Юрій Володимирович</t>
  </si>
  <si>
    <t>рахунок  152</t>
  </si>
  <si>
    <t>примітка</t>
  </si>
  <si>
    <t>рахунок</t>
  </si>
  <si>
    <t>плата за послуги</t>
  </si>
  <si>
    <t xml:space="preserve">UA423204780000026005924442138 </t>
  </si>
  <si>
    <t xml:space="preserve">UA853204780000026008924442135 </t>
  </si>
  <si>
    <t xml:space="preserve">UA853204780000026001924880813 </t>
  </si>
  <si>
    <t>кошти НСЗУ</t>
  </si>
  <si>
    <t>доброчинні внески</t>
  </si>
  <si>
    <t>рахунок 311/1, 311/2, 311/8</t>
  </si>
  <si>
    <t>директор КНП "ДМПБ" ДМР</t>
  </si>
  <si>
    <t>Заступник голови комісії:</t>
  </si>
  <si>
    <t>Роман ІГНАТИШИН</t>
  </si>
  <si>
    <t>Роман  ІГНАТИШИН</t>
  </si>
  <si>
    <t xml:space="preserve"> директор КНП "ДМПБ" ДМР</t>
  </si>
  <si>
    <t xml:space="preserve">Додаток  №17 до передавального акту </t>
  </si>
  <si>
    <t xml:space="preserve">Додаток №8  до передавального акту </t>
  </si>
  <si>
    <t xml:space="preserve">Додаток №9 до передавального акту </t>
  </si>
  <si>
    <t xml:space="preserve">Додаток №10 до передавального акту </t>
  </si>
  <si>
    <t xml:space="preserve">Додаток №11 до передавального акту </t>
  </si>
  <si>
    <t xml:space="preserve">Додаток №12 до передавального акту </t>
  </si>
  <si>
    <t xml:space="preserve">Додаток №13 до передавального акту </t>
  </si>
  <si>
    <t>Додаток №3 до передавального акту</t>
  </si>
  <si>
    <t xml:space="preserve">Додаток №5 до передавального акту </t>
  </si>
  <si>
    <t xml:space="preserve">Додаток №1 до передавального акту </t>
  </si>
  <si>
    <t xml:space="preserve">Додаток №2 до передавального акту </t>
  </si>
  <si>
    <t xml:space="preserve">Додаток №4 до передавального акту </t>
  </si>
  <si>
    <t xml:space="preserve">Додаток №7 до передавального акту </t>
  </si>
  <si>
    <t xml:space="preserve">Додаток №6 до передавального акту </t>
  </si>
  <si>
    <t xml:space="preserve">Додаток №14 до передавального акту </t>
  </si>
  <si>
    <t xml:space="preserve">Додаток №16 до передавального акту </t>
  </si>
  <si>
    <t xml:space="preserve">Додаток №15 до передавального акту </t>
  </si>
</sst>
</file>

<file path=xl/styles.xml><?xml version="1.0" encoding="utf-8"?>
<styleSheet xmlns="http://schemas.openxmlformats.org/spreadsheetml/2006/main">
  <numFmts count="4">
    <numFmt numFmtId="164" formatCode="0;[Red]0"/>
    <numFmt numFmtId="165" formatCode="0.00;[Red]0.00"/>
    <numFmt numFmtId="166" formatCode="#,##0;[Red]#,##0"/>
    <numFmt numFmtId="167" formatCode="0.000"/>
  </numFmts>
  <fonts count="27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0" borderId="0" xfId="0" applyFont="1"/>
    <xf numFmtId="164" fontId="2" fillId="0" borderId="0" xfId="0" applyNumberFormat="1" applyFont="1" applyAlignment="1">
      <alignment horizontal="center"/>
    </xf>
    <xf numFmtId="164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right" vertical="center"/>
    </xf>
    <xf numFmtId="0" fontId="1" fillId="0" borderId="0" xfId="0" applyFont="1"/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right" vertical="center"/>
    </xf>
    <xf numFmtId="0" fontId="3" fillId="0" borderId="0" xfId="0" applyFont="1"/>
    <xf numFmtId="4" fontId="1" fillId="0" borderId="6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2" fillId="0" borderId="0" xfId="0" applyFont="1" applyAlignment="1"/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9" fontId="2" fillId="0" borderId="6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165" fontId="2" fillId="0" borderId="0" xfId="0" applyNumberFormat="1" applyFont="1"/>
    <xf numFmtId="165" fontId="1" fillId="0" borderId="5" xfId="0" applyNumberFormat="1" applyFont="1" applyBorder="1" applyAlignment="1">
      <alignment horizontal="center"/>
    </xf>
    <xf numFmtId="165" fontId="3" fillId="0" borderId="6" xfId="0" applyNumberFormat="1" applyFont="1" applyBorder="1" applyAlignment="1">
      <alignment horizontal="right" vertical="center"/>
    </xf>
    <xf numFmtId="4" fontId="2" fillId="0" borderId="0" xfId="0" applyNumberFormat="1" applyFont="1"/>
    <xf numFmtId="0" fontId="2" fillId="0" borderId="5" xfId="0" applyFont="1" applyBorder="1" applyAlignment="1">
      <alignment horizontal="center" wrapText="1"/>
    </xf>
    <xf numFmtId="0" fontId="2" fillId="0" borderId="11" xfId="0" applyFont="1" applyBorder="1" applyAlignment="1">
      <alignment horizontal="center"/>
    </xf>
    <xf numFmtId="0" fontId="6" fillId="0" borderId="6" xfId="0" applyFont="1" applyBorder="1" applyAlignment="1">
      <alignment horizontal="left" vertical="center" wrapText="1"/>
    </xf>
    <xf numFmtId="166" fontId="6" fillId="0" borderId="6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right" vertical="center"/>
    </xf>
    <xf numFmtId="0" fontId="6" fillId="0" borderId="0" xfId="0" applyFont="1"/>
    <xf numFmtId="166" fontId="2" fillId="0" borderId="6" xfId="0" applyNumberFormat="1" applyFont="1" applyBorder="1" applyAlignment="1">
      <alignment horizontal="center" vertical="center"/>
    </xf>
    <xf numFmtId="166" fontId="7" fillId="0" borderId="6" xfId="0" applyNumberFormat="1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right" vertical="center"/>
    </xf>
    <xf numFmtId="0" fontId="7" fillId="0" borderId="0" xfId="0" applyFont="1"/>
    <xf numFmtId="0" fontId="8" fillId="0" borderId="0" xfId="0" applyFont="1"/>
    <xf numFmtId="166" fontId="3" fillId="0" borderId="6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right"/>
    </xf>
    <xf numFmtId="0" fontId="6" fillId="0" borderId="6" xfId="0" applyFont="1" applyBorder="1" applyAlignment="1">
      <alignment horizontal="center" vertical="center"/>
    </xf>
    <xf numFmtId="0" fontId="9" fillId="0" borderId="0" xfId="0" applyFont="1"/>
    <xf numFmtId="4" fontId="9" fillId="0" borderId="12" xfId="0" applyNumberFormat="1" applyFont="1" applyBorder="1"/>
    <xf numFmtId="49" fontId="3" fillId="0" borderId="6" xfId="0" applyNumberFormat="1" applyFont="1" applyBorder="1" applyAlignment="1">
      <alignment horizontal="right"/>
    </xf>
    <xf numFmtId="4" fontId="8" fillId="0" borderId="12" xfId="0" applyNumberFormat="1" applyFont="1" applyBorder="1"/>
    <xf numFmtId="0" fontId="10" fillId="0" borderId="0" xfId="0" applyFont="1"/>
    <xf numFmtId="0" fontId="10" fillId="0" borderId="0" xfId="0" applyFont="1" applyBorder="1"/>
    <xf numFmtId="0" fontId="14" fillId="0" borderId="2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14" fillId="0" borderId="1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19" xfId="0" applyFont="1" applyBorder="1" applyAlignment="1">
      <alignment vertical="distributed" wrapText="1" readingOrder="1"/>
    </xf>
    <xf numFmtId="14" fontId="13" fillId="0" borderId="6" xfId="0" applyNumberFormat="1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1" fontId="13" fillId="0" borderId="6" xfId="0" applyNumberFormat="1" applyFont="1" applyBorder="1" applyAlignment="1">
      <alignment horizontal="center"/>
    </xf>
    <xf numFmtId="2" fontId="13" fillId="0" borderId="20" xfId="0" applyNumberFormat="1" applyFont="1" applyBorder="1" applyAlignment="1"/>
    <xf numFmtId="1" fontId="13" fillId="0" borderId="20" xfId="0" applyNumberFormat="1" applyFont="1" applyBorder="1" applyAlignment="1">
      <alignment horizontal="center"/>
    </xf>
    <xf numFmtId="0" fontId="13" fillId="0" borderId="19" xfId="0" applyFont="1" applyBorder="1"/>
    <xf numFmtId="0" fontId="15" fillId="0" borderId="19" xfId="0" applyFont="1" applyBorder="1" applyAlignment="1">
      <alignment vertical="center" wrapText="1"/>
    </xf>
    <xf numFmtId="2" fontId="15" fillId="0" borderId="6" xfId="0" applyNumberFormat="1" applyFont="1" applyBorder="1" applyAlignment="1">
      <alignment horizontal="center"/>
    </xf>
    <xf numFmtId="2" fontId="15" fillId="0" borderId="6" xfId="0" applyNumberFormat="1" applyFont="1" applyBorder="1" applyAlignment="1">
      <alignment horizontal="center"/>
    </xf>
    <xf numFmtId="1" fontId="15" fillId="0" borderId="6" xfId="0" applyNumberFormat="1" applyFont="1" applyBorder="1" applyAlignment="1">
      <alignment horizontal="center"/>
    </xf>
    <xf numFmtId="2" fontId="15" fillId="0" borderId="20" xfId="0" applyNumberFormat="1" applyFont="1" applyBorder="1" applyAlignment="1"/>
    <xf numFmtId="0" fontId="15" fillId="0" borderId="0" xfId="0" applyFont="1" applyBorder="1" applyAlignment="1">
      <alignment vertical="center" wrapText="1"/>
    </xf>
    <xf numFmtId="2" fontId="10" fillId="0" borderId="0" xfId="0" applyNumberFormat="1" applyFont="1" applyBorder="1"/>
    <xf numFmtId="2" fontId="15" fillId="0" borderId="0" xfId="0" applyNumberFormat="1" applyFont="1" applyBorder="1" applyAlignment="1">
      <alignment horizontal="center"/>
    </xf>
    <xf numFmtId="167" fontId="15" fillId="0" borderId="0" xfId="0" applyNumberFormat="1" applyFont="1" applyBorder="1"/>
    <xf numFmtId="0" fontId="11" fillId="0" borderId="19" xfId="0" applyFont="1" applyBorder="1" applyAlignment="1">
      <alignment vertical="distributed" wrapText="1" readingOrder="1"/>
    </xf>
    <xf numFmtId="4" fontId="3" fillId="0" borderId="21" xfId="0" applyNumberFormat="1" applyFont="1" applyBorder="1" applyAlignment="1">
      <alignment horizontal="right" vertical="center"/>
    </xf>
    <xf numFmtId="0" fontId="2" fillId="0" borderId="23" xfId="0" applyFont="1" applyBorder="1"/>
    <xf numFmtId="0" fontId="2" fillId="0" borderId="24" xfId="0" applyFont="1" applyBorder="1"/>
    <xf numFmtId="0" fontId="11" fillId="0" borderId="2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/>
    </xf>
    <xf numFmtId="2" fontId="13" fillId="0" borderId="20" xfId="0" applyNumberFormat="1" applyFont="1" applyBorder="1" applyAlignment="1"/>
    <xf numFmtId="2" fontId="15" fillId="0" borderId="6" xfId="0" applyNumberFormat="1" applyFont="1" applyBorder="1" applyAlignment="1">
      <alignment horizontal="center"/>
    </xf>
    <xf numFmtId="2" fontId="15" fillId="0" borderId="20" xfId="0" applyNumberFormat="1" applyFont="1" applyBorder="1" applyAlignment="1"/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2" fontId="16" fillId="0" borderId="13" xfId="0" applyNumberFormat="1" applyFont="1" applyBorder="1" applyAlignment="1"/>
    <xf numFmtId="2" fontId="16" fillId="0" borderId="12" xfId="0" applyNumberFormat="1" applyFont="1" applyBorder="1" applyAlignment="1"/>
    <xf numFmtId="2" fontId="10" fillId="0" borderId="0" xfId="0" applyNumberFormat="1" applyFont="1"/>
    <xf numFmtId="2" fontId="13" fillId="0" borderId="18" xfId="0" applyNumberFormat="1" applyFont="1" applyBorder="1" applyAlignment="1"/>
    <xf numFmtId="2" fontId="15" fillId="0" borderId="6" xfId="0" applyNumberFormat="1" applyFont="1" applyBorder="1" applyAlignment="1"/>
    <xf numFmtId="164" fontId="1" fillId="0" borderId="5" xfId="0" applyNumberFormat="1" applyFont="1" applyBorder="1" applyAlignment="1">
      <alignment horizontal="center" wrapText="1"/>
    </xf>
    <xf numFmtId="0" fontId="2" fillId="0" borderId="27" xfId="0" applyFont="1" applyBorder="1"/>
    <xf numFmtId="164" fontId="2" fillId="0" borderId="0" xfId="0" applyNumberFormat="1" applyFont="1" applyAlignment="1">
      <alignment horizontal="center"/>
    </xf>
    <xf numFmtId="0" fontId="17" fillId="0" borderId="0" xfId="0" applyFont="1"/>
    <xf numFmtId="0" fontId="17" fillId="0" borderId="6" xfId="0" applyFont="1" applyBorder="1" applyAlignment="1">
      <alignment horizontal="center" vertical="center"/>
    </xf>
    <xf numFmtId="4" fontId="17" fillId="0" borderId="6" xfId="0" applyNumberFormat="1" applyFont="1" applyBorder="1" applyAlignment="1">
      <alignment horizontal="center" vertical="center"/>
    </xf>
    <xf numFmtId="165" fontId="17" fillId="0" borderId="6" xfId="0" applyNumberFormat="1" applyFont="1" applyBorder="1" applyAlignment="1">
      <alignment horizontal="right" vertical="center"/>
    </xf>
    <xf numFmtId="0" fontId="18" fillId="0" borderId="6" xfId="0" applyFont="1" applyBorder="1" applyAlignment="1">
      <alignment horizontal="left" vertical="center" wrapText="1"/>
    </xf>
    <xf numFmtId="0" fontId="17" fillId="0" borderId="27" xfId="0" applyFont="1" applyBorder="1"/>
    <xf numFmtId="0" fontId="19" fillId="0" borderId="0" xfId="0" applyFont="1"/>
    <xf numFmtId="0" fontId="2" fillId="0" borderId="0" xfId="0" applyFont="1" applyAlignment="1">
      <alignment horizontal="right"/>
    </xf>
    <xf numFmtId="0" fontId="13" fillId="0" borderId="20" xfId="0" applyFont="1" applyBorder="1" applyAlignment="1">
      <alignment horizontal="center"/>
    </xf>
    <xf numFmtId="2" fontId="13" fillId="0" borderId="20" xfId="0" applyNumberFormat="1" applyFont="1" applyBorder="1" applyAlignment="1"/>
    <xf numFmtId="2" fontId="15" fillId="0" borderId="6" xfId="0" applyNumberFormat="1" applyFont="1" applyBorder="1" applyAlignment="1">
      <alignment horizontal="center"/>
    </xf>
    <xf numFmtId="2" fontId="15" fillId="0" borderId="20" xfId="0" applyNumberFormat="1" applyFont="1" applyBorder="1" applyAlignment="1"/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20" fillId="0" borderId="0" xfId="0" applyFont="1"/>
    <xf numFmtId="0" fontId="4" fillId="0" borderId="6" xfId="0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right" vertical="center"/>
    </xf>
    <xf numFmtId="0" fontId="4" fillId="0" borderId="0" xfId="0" applyFont="1"/>
    <xf numFmtId="0" fontId="13" fillId="0" borderId="19" xfId="0" applyFont="1" applyBorder="1" applyAlignment="1">
      <alignment horizontal="center" vertical="distributed" wrapText="1" readingOrder="1"/>
    </xf>
    <xf numFmtId="0" fontId="15" fillId="0" borderId="19" xfId="0" applyFont="1" applyBorder="1" applyAlignment="1">
      <alignment horizontal="center" vertical="center" wrapText="1"/>
    </xf>
    <xf numFmtId="2" fontId="21" fillId="0" borderId="6" xfId="0" applyNumberFormat="1" applyFont="1" applyBorder="1" applyAlignment="1"/>
    <xf numFmtId="0" fontId="22" fillId="0" borderId="20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distributed" wrapText="1" readingOrder="1"/>
    </xf>
    <xf numFmtId="0" fontId="25" fillId="0" borderId="19" xfId="0" applyFont="1" applyBorder="1" applyAlignment="1">
      <alignment horizontal="center" vertical="distributed" wrapText="1" readingOrder="1"/>
    </xf>
    <xf numFmtId="2" fontId="13" fillId="0" borderId="20" xfId="0" applyNumberFormat="1" applyFont="1" applyBorder="1" applyAlignment="1"/>
    <xf numFmtId="0" fontId="14" fillId="0" borderId="17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2" fontId="10" fillId="2" borderId="0" xfId="0" applyNumberFormat="1" applyFont="1" applyFill="1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2" fontId="6" fillId="0" borderId="12" xfId="0" applyNumberFormat="1" applyFont="1" applyBorder="1"/>
    <xf numFmtId="2" fontId="7" fillId="0" borderId="12" xfId="0" applyNumberFormat="1" applyFont="1" applyBorder="1"/>
    <xf numFmtId="0" fontId="26" fillId="0" borderId="6" xfId="0" applyFont="1" applyBorder="1" applyAlignment="1">
      <alignment horizontal="justify"/>
    </xf>
    <xf numFmtId="0" fontId="25" fillId="0" borderId="6" xfId="0" applyFont="1" applyBorder="1" applyAlignment="1">
      <alignment horizontal="center" wrapText="1"/>
    </xf>
    <xf numFmtId="165" fontId="25" fillId="0" borderId="6" xfId="0" applyNumberFormat="1" applyFont="1" applyBorder="1" applyAlignment="1">
      <alignment horizontal="center"/>
    </xf>
    <xf numFmtId="0" fontId="25" fillId="0" borderId="20" xfId="0" applyFont="1" applyBorder="1" applyAlignment="1">
      <alignment horizontal="center"/>
    </xf>
    <xf numFmtId="1" fontId="25" fillId="0" borderId="6" xfId="0" applyNumberFormat="1" applyFont="1" applyBorder="1" applyAlignment="1">
      <alignment horizontal="center"/>
    </xf>
    <xf numFmtId="0" fontId="25" fillId="0" borderId="0" xfId="0" applyFont="1"/>
    <xf numFmtId="164" fontId="2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164" fontId="17" fillId="0" borderId="0" xfId="0" applyNumberFormat="1" applyFont="1" applyAlignment="1">
      <alignment horizontal="right"/>
    </xf>
    <xf numFmtId="4" fontId="4" fillId="0" borderId="13" xfId="0" applyNumberFormat="1" applyFont="1" applyBorder="1" applyAlignment="1">
      <alignment horizontal="center"/>
    </xf>
    <xf numFmtId="4" fontId="4" fillId="0" borderId="14" xfId="0" applyNumberFormat="1" applyFont="1" applyBorder="1" applyAlignment="1">
      <alignment horizontal="center"/>
    </xf>
    <xf numFmtId="164" fontId="17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4" fontId="6" fillId="0" borderId="13" xfId="0" applyNumberFormat="1" applyFont="1" applyBorder="1" applyAlignment="1">
      <alignment horizontal="center"/>
    </xf>
    <xf numFmtId="4" fontId="6" fillId="0" borderId="14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9" xfId="0" applyFont="1" applyBorder="1" applyAlignment="1">
      <alignment horizontal="center" wrapText="1"/>
    </xf>
    <xf numFmtId="4" fontId="8" fillId="0" borderId="13" xfId="0" applyNumberFormat="1" applyFont="1" applyBorder="1" applyAlignment="1">
      <alignment horizontal="center"/>
    </xf>
    <xf numFmtId="4" fontId="8" fillId="0" borderId="14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2" fontId="16" fillId="0" borderId="13" xfId="0" applyNumberFormat="1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4" fillId="0" borderId="16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/>
    </xf>
    <xf numFmtId="0" fontId="11" fillId="0" borderId="15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2" fontId="13" fillId="0" borderId="19" xfId="0" applyNumberFormat="1" applyFont="1" applyBorder="1" applyAlignment="1"/>
    <xf numFmtId="2" fontId="13" fillId="0" borderId="20" xfId="0" applyNumberFormat="1" applyFont="1" applyBorder="1" applyAlignment="1"/>
    <xf numFmtId="2" fontId="15" fillId="0" borderId="6" xfId="0" applyNumberFormat="1" applyFont="1" applyBorder="1" applyAlignment="1">
      <alignment horizontal="center"/>
    </xf>
    <xf numFmtId="2" fontId="15" fillId="0" borderId="19" xfId="0" applyNumberFormat="1" applyFont="1" applyBorder="1" applyAlignment="1"/>
    <xf numFmtId="2" fontId="15" fillId="0" borderId="20" xfId="0" applyNumberFormat="1" applyFont="1" applyBorder="1" applyAlignment="1"/>
    <xf numFmtId="164" fontId="2" fillId="0" borderId="27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2" fontId="15" fillId="0" borderId="26" xfId="0" applyNumberFormat="1" applyFont="1" applyBorder="1" applyAlignment="1"/>
    <xf numFmtId="0" fontId="6" fillId="0" borderId="14" xfId="0" applyFont="1" applyBorder="1" applyAlignment="1">
      <alignment horizontal="center"/>
    </xf>
    <xf numFmtId="0" fontId="22" fillId="0" borderId="16" xfId="0" applyFont="1" applyBorder="1" applyAlignment="1">
      <alignment vertical="center" wrapText="1"/>
    </xf>
    <xf numFmtId="0" fontId="23" fillId="0" borderId="21" xfId="0" applyFont="1" applyBorder="1" applyAlignment="1">
      <alignment vertical="center" wrapText="1"/>
    </xf>
    <xf numFmtId="2" fontId="13" fillId="0" borderId="19" xfId="0" applyNumberFormat="1" applyFont="1" applyBorder="1" applyAlignment="1">
      <alignment horizontal="right"/>
    </xf>
    <xf numFmtId="2" fontId="13" fillId="0" borderId="20" xfId="0" applyNumberFormat="1" applyFont="1" applyBorder="1" applyAlignment="1">
      <alignment horizontal="right"/>
    </xf>
    <xf numFmtId="0" fontId="14" fillId="0" borderId="28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/>
    </xf>
    <xf numFmtId="0" fontId="25" fillId="0" borderId="2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4"/>
  <sheetViews>
    <sheetView zoomScale="120" zoomScaleNormal="120" workbookViewId="0">
      <selection activeCell="G12" sqref="G12"/>
    </sheetView>
  </sheetViews>
  <sheetFormatPr defaultRowHeight="11.25" outlineLevelRow="2"/>
  <cols>
    <col min="1" max="1" width="43.7109375" style="1" customWidth="1"/>
    <col min="2" max="2" width="7.42578125" style="1" customWidth="1"/>
    <col min="3" max="3" width="10.28515625" style="2" customWidth="1"/>
    <col min="4" max="4" width="14" style="1" customWidth="1"/>
    <col min="5" max="256" width="9.140625" style="1"/>
    <col min="257" max="257" width="35.85546875" style="1" customWidth="1"/>
    <col min="258" max="258" width="5.140625" style="1" customWidth="1"/>
    <col min="259" max="259" width="10.28515625" style="1" customWidth="1"/>
    <col min="260" max="260" width="10.85546875" style="1" customWidth="1"/>
    <col min="261" max="512" width="9.140625" style="1"/>
    <col min="513" max="513" width="35.85546875" style="1" customWidth="1"/>
    <col min="514" max="514" width="5.140625" style="1" customWidth="1"/>
    <col min="515" max="515" width="10.28515625" style="1" customWidth="1"/>
    <col min="516" max="516" width="10.85546875" style="1" customWidth="1"/>
    <col min="517" max="768" width="9.140625" style="1"/>
    <col min="769" max="769" width="35.85546875" style="1" customWidth="1"/>
    <col min="770" max="770" width="5.140625" style="1" customWidth="1"/>
    <col min="771" max="771" width="10.28515625" style="1" customWidth="1"/>
    <col min="772" max="772" width="10.85546875" style="1" customWidth="1"/>
    <col min="773" max="1024" width="9.140625" style="1"/>
    <col min="1025" max="1025" width="35.85546875" style="1" customWidth="1"/>
    <col min="1026" max="1026" width="5.140625" style="1" customWidth="1"/>
    <col min="1027" max="1027" width="10.28515625" style="1" customWidth="1"/>
    <col min="1028" max="1028" width="10.85546875" style="1" customWidth="1"/>
    <col min="1029" max="1280" width="9.140625" style="1"/>
    <col min="1281" max="1281" width="35.85546875" style="1" customWidth="1"/>
    <col min="1282" max="1282" width="5.140625" style="1" customWidth="1"/>
    <col min="1283" max="1283" width="10.28515625" style="1" customWidth="1"/>
    <col min="1284" max="1284" width="10.85546875" style="1" customWidth="1"/>
    <col min="1285" max="1536" width="9.140625" style="1"/>
    <col min="1537" max="1537" width="35.85546875" style="1" customWidth="1"/>
    <col min="1538" max="1538" width="5.140625" style="1" customWidth="1"/>
    <col min="1539" max="1539" width="10.28515625" style="1" customWidth="1"/>
    <col min="1540" max="1540" width="10.85546875" style="1" customWidth="1"/>
    <col min="1541" max="1792" width="9.140625" style="1"/>
    <col min="1793" max="1793" width="35.85546875" style="1" customWidth="1"/>
    <col min="1794" max="1794" width="5.140625" style="1" customWidth="1"/>
    <col min="1795" max="1795" width="10.28515625" style="1" customWidth="1"/>
    <col min="1796" max="1796" width="10.85546875" style="1" customWidth="1"/>
    <col min="1797" max="2048" width="9.140625" style="1"/>
    <col min="2049" max="2049" width="35.85546875" style="1" customWidth="1"/>
    <col min="2050" max="2050" width="5.140625" style="1" customWidth="1"/>
    <col min="2051" max="2051" width="10.28515625" style="1" customWidth="1"/>
    <col min="2052" max="2052" width="10.85546875" style="1" customWidth="1"/>
    <col min="2053" max="2304" width="9.140625" style="1"/>
    <col min="2305" max="2305" width="35.85546875" style="1" customWidth="1"/>
    <col min="2306" max="2306" width="5.140625" style="1" customWidth="1"/>
    <col min="2307" max="2307" width="10.28515625" style="1" customWidth="1"/>
    <col min="2308" max="2308" width="10.85546875" style="1" customWidth="1"/>
    <col min="2309" max="2560" width="9.140625" style="1"/>
    <col min="2561" max="2561" width="35.85546875" style="1" customWidth="1"/>
    <col min="2562" max="2562" width="5.140625" style="1" customWidth="1"/>
    <col min="2563" max="2563" width="10.28515625" style="1" customWidth="1"/>
    <col min="2564" max="2564" width="10.85546875" style="1" customWidth="1"/>
    <col min="2565" max="2816" width="9.140625" style="1"/>
    <col min="2817" max="2817" width="35.85546875" style="1" customWidth="1"/>
    <col min="2818" max="2818" width="5.140625" style="1" customWidth="1"/>
    <col min="2819" max="2819" width="10.28515625" style="1" customWidth="1"/>
    <col min="2820" max="2820" width="10.85546875" style="1" customWidth="1"/>
    <col min="2821" max="3072" width="9.140625" style="1"/>
    <col min="3073" max="3073" width="35.85546875" style="1" customWidth="1"/>
    <col min="3074" max="3074" width="5.140625" style="1" customWidth="1"/>
    <col min="3075" max="3075" width="10.28515625" style="1" customWidth="1"/>
    <col min="3076" max="3076" width="10.85546875" style="1" customWidth="1"/>
    <col min="3077" max="3328" width="9.140625" style="1"/>
    <col min="3329" max="3329" width="35.85546875" style="1" customWidth="1"/>
    <col min="3330" max="3330" width="5.140625" style="1" customWidth="1"/>
    <col min="3331" max="3331" width="10.28515625" style="1" customWidth="1"/>
    <col min="3332" max="3332" width="10.85546875" style="1" customWidth="1"/>
    <col min="3333" max="3584" width="9.140625" style="1"/>
    <col min="3585" max="3585" width="35.85546875" style="1" customWidth="1"/>
    <col min="3586" max="3586" width="5.140625" style="1" customWidth="1"/>
    <col min="3587" max="3587" width="10.28515625" style="1" customWidth="1"/>
    <col min="3588" max="3588" width="10.85546875" style="1" customWidth="1"/>
    <col min="3589" max="3840" width="9.140625" style="1"/>
    <col min="3841" max="3841" width="35.85546875" style="1" customWidth="1"/>
    <col min="3842" max="3842" width="5.140625" style="1" customWidth="1"/>
    <col min="3843" max="3843" width="10.28515625" style="1" customWidth="1"/>
    <col min="3844" max="3844" width="10.85546875" style="1" customWidth="1"/>
    <col min="3845" max="4096" width="9.140625" style="1"/>
    <col min="4097" max="4097" width="35.85546875" style="1" customWidth="1"/>
    <col min="4098" max="4098" width="5.140625" style="1" customWidth="1"/>
    <col min="4099" max="4099" width="10.28515625" style="1" customWidth="1"/>
    <col min="4100" max="4100" width="10.85546875" style="1" customWidth="1"/>
    <col min="4101" max="4352" width="9.140625" style="1"/>
    <col min="4353" max="4353" width="35.85546875" style="1" customWidth="1"/>
    <col min="4354" max="4354" width="5.140625" style="1" customWidth="1"/>
    <col min="4355" max="4355" width="10.28515625" style="1" customWidth="1"/>
    <col min="4356" max="4356" width="10.85546875" style="1" customWidth="1"/>
    <col min="4357" max="4608" width="9.140625" style="1"/>
    <col min="4609" max="4609" width="35.85546875" style="1" customWidth="1"/>
    <col min="4610" max="4610" width="5.140625" style="1" customWidth="1"/>
    <col min="4611" max="4611" width="10.28515625" style="1" customWidth="1"/>
    <col min="4612" max="4612" width="10.85546875" style="1" customWidth="1"/>
    <col min="4613" max="4864" width="9.140625" style="1"/>
    <col min="4865" max="4865" width="35.85546875" style="1" customWidth="1"/>
    <col min="4866" max="4866" width="5.140625" style="1" customWidth="1"/>
    <col min="4867" max="4867" width="10.28515625" style="1" customWidth="1"/>
    <col min="4868" max="4868" width="10.85546875" style="1" customWidth="1"/>
    <col min="4869" max="5120" width="9.140625" style="1"/>
    <col min="5121" max="5121" width="35.85546875" style="1" customWidth="1"/>
    <col min="5122" max="5122" width="5.140625" style="1" customWidth="1"/>
    <col min="5123" max="5123" width="10.28515625" style="1" customWidth="1"/>
    <col min="5124" max="5124" width="10.85546875" style="1" customWidth="1"/>
    <col min="5125" max="5376" width="9.140625" style="1"/>
    <col min="5377" max="5377" width="35.85546875" style="1" customWidth="1"/>
    <col min="5378" max="5378" width="5.140625" style="1" customWidth="1"/>
    <col min="5379" max="5379" width="10.28515625" style="1" customWidth="1"/>
    <col min="5380" max="5380" width="10.85546875" style="1" customWidth="1"/>
    <col min="5381" max="5632" width="9.140625" style="1"/>
    <col min="5633" max="5633" width="35.85546875" style="1" customWidth="1"/>
    <col min="5634" max="5634" width="5.140625" style="1" customWidth="1"/>
    <col min="5635" max="5635" width="10.28515625" style="1" customWidth="1"/>
    <col min="5636" max="5636" width="10.85546875" style="1" customWidth="1"/>
    <col min="5637" max="5888" width="9.140625" style="1"/>
    <col min="5889" max="5889" width="35.85546875" style="1" customWidth="1"/>
    <col min="5890" max="5890" width="5.140625" style="1" customWidth="1"/>
    <col min="5891" max="5891" width="10.28515625" style="1" customWidth="1"/>
    <col min="5892" max="5892" width="10.85546875" style="1" customWidth="1"/>
    <col min="5893" max="6144" width="9.140625" style="1"/>
    <col min="6145" max="6145" width="35.85546875" style="1" customWidth="1"/>
    <col min="6146" max="6146" width="5.140625" style="1" customWidth="1"/>
    <col min="6147" max="6147" width="10.28515625" style="1" customWidth="1"/>
    <col min="6148" max="6148" width="10.85546875" style="1" customWidth="1"/>
    <col min="6149" max="6400" width="9.140625" style="1"/>
    <col min="6401" max="6401" width="35.85546875" style="1" customWidth="1"/>
    <col min="6402" max="6402" width="5.140625" style="1" customWidth="1"/>
    <col min="6403" max="6403" width="10.28515625" style="1" customWidth="1"/>
    <col min="6404" max="6404" width="10.85546875" style="1" customWidth="1"/>
    <col min="6405" max="6656" width="9.140625" style="1"/>
    <col min="6657" max="6657" width="35.85546875" style="1" customWidth="1"/>
    <col min="6658" max="6658" width="5.140625" style="1" customWidth="1"/>
    <col min="6659" max="6659" width="10.28515625" style="1" customWidth="1"/>
    <col min="6660" max="6660" width="10.85546875" style="1" customWidth="1"/>
    <col min="6661" max="6912" width="9.140625" style="1"/>
    <col min="6913" max="6913" width="35.85546875" style="1" customWidth="1"/>
    <col min="6914" max="6914" width="5.140625" style="1" customWidth="1"/>
    <col min="6915" max="6915" width="10.28515625" style="1" customWidth="1"/>
    <col min="6916" max="6916" width="10.85546875" style="1" customWidth="1"/>
    <col min="6917" max="7168" width="9.140625" style="1"/>
    <col min="7169" max="7169" width="35.85546875" style="1" customWidth="1"/>
    <col min="7170" max="7170" width="5.140625" style="1" customWidth="1"/>
    <col min="7171" max="7171" width="10.28515625" style="1" customWidth="1"/>
    <col min="7172" max="7172" width="10.85546875" style="1" customWidth="1"/>
    <col min="7173" max="7424" width="9.140625" style="1"/>
    <col min="7425" max="7425" width="35.85546875" style="1" customWidth="1"/>
    <col min="7426" max="7426" width="5.140625" style="1" customWidth="1"/>
    <col min="7427" max="7427" width="10.28515625" style="1" customWidth="1"/>
    <col min="7428" max="7428" width="10.85546875" style="1" customWidth="1"/>
    <col min="7429" max="7680" width="9.140625" style="1"/>
    <col min="7681" max="7681" width="35.85546875" style="1" customWidth="1"/>
    <col min="7682" max="7682" width="5.140625" style="1" customWidth="1"/>
    <col min="7683" max="7683" width="10.28515625" style="1" customWidth="1"/>
    <col min="7684" max="7684" width="10.85546875" style="1" customWidth="1"/>
    <col min="7685" max="7936" width="9.140625" style="1"/>
    <col min="7937" max="7937" width="35.85546875" style="1" customWidth="1"/>
    <col min="7938" max="7938" width="5.140625" style="1" customWidth="1"/>
    <col min="7939" max="7939" width="10.28515625" style="1" customWidth="1"/>
    <col min="7940" max="7940" width="10.85546875" style="1" customWidth="1"/>
    <col min="7941" max="8192" width="9.140625" style="1"/>
    <col min="8193" max="8193" width="35.85546875" style="1" customWidth="1"/>
    <col min="8194" max="8194" width="5.140625" style="1" customWidth="1"/>
    <col min="8195" max="8195" width="10.28515625" style="1" customWidth="1"/>
    <col min="8196" max="8196" width="10.85546875" style="1" customWidth="1"/>
    <col min="8197" max="8448" width="9.140625" style="1"/>
    <col min="8449" max="8449" width="35.85546875" style="1" customWidth="1"/>
    <col min="8450" max="8450" width="5.140625" style="1" customWidth="1"/>
    <col min="8451" max="8451" width="10.28515625" style="1" customWidth="1"/>
    <col min="8452" max="8452" width="10.85546875" style="1" customWidth="1"/>
    <col min="8453" max="8704" width="9.140625" style="1"/>
    <col min="8705" max="8705" width="35.85546875" style="1" customWidth="1"/>
    <col min="8706" max="8706" width="5.140625" style="1" customWidth="1"/>
    <col min="8707" max="8707" width="10.28515625" style="1" customWidth="1"/>
    <col min="8708" max="8708" width="10.85546875" style="1" customWidth="1"/>
    <col min="8709" max="8960" width="9.140625" style="1"/>
    <col min="8961" max="8961" width="35.85546875" style="1" customWidth="1"/>
    <col min="8962" max="8962" width="5.140625" style="1" customWidth="1"/>
    <col min="8963" max="8963" width="10.28515625" style="1" customWidth="1"/>
    <col min="8964" max="8964" width="10.85546875" style="1" customWidth="1"/>
    <col min="8965" max="9216" width="9.140625" style="1"/>
    <col min="9217" max="9217" width="35.85546875" style="1" customWidth="1"/>
    <col min="9218" max="9218" width="5.140625" style="1" customWidth="1"/>
    <col min="9219" max="9219" width="10.28515625" style="1" customWidth="1"/>
    <col min="9220" max="9220" width="10.85546875" style="1" customWidth="1"/>
    <col min="9221" max="9472" width="9.140625" style="1"/>
    <col min="9473" max="9473" width="35.85546875" style="1" customWidth="1"/>
    <col min="9474" max="9474" width="5.140625" style="1" customWidth="1"/>
    <col min="9475" max="9475" width="10.28515625" style="1" customWidth="1"/>
    <col min="9476" max="9476" width="10.85546875" style="1" customWidth="1"/>
    <col min="9477" max="9728" width="9.140625" style="1"/>
    <col min="9729" max="9729" width="35.85546875" style="1" customWidth="1"/>
    <col min="9730" max="9730" width="5.140625" style="1" customWidth="1"/>
    <col min="9731" max="9731" width="10.28515625" style="1" customWidth="1"/>
    <col min="9732" max="9732" width="10.85546875" style="1" customWidth="1"/>
    <col min="9733" max="9984" width="9.140625" style="1"/>
    <col min="9985" max="9985" width="35.85546875" style="1" customWidth="1"/>
    <col min="9986" max="9986" width="5.140625" style="1" customWidth="1"/>
    <col min="9987" max="9987" width="10.28515625" style="1" customWidth="1"/>
    <col min="9988" max="9988" width="10.85546875" style="1" customWidth="1"/>
    <col min="9989" max="10240" width="9.140625" style="1"/>
    <col min="10241" max="10241" width="35.85546875" style="1" customWidth="1"/>
    <col min="10242" max="10242" width="5.140625" style="1" customWidth="1"/>
    <col min="10243" max="10243" width="10.28515625" style="1" customWidth="1"/>
    <col min="10244" max="10244" width="10.85546875" style="1" customWidth="1"/>
    <col min="10245" max="10496" width="9.140625" style="1"/>
    <col min="10497" max="10497" width="35.85546875" style="1" customWidth="1"/>
    <col min="10498" max="10498" width="5.140625" style="1" customWidth="1"/>
    <col min="10499" max="10499" width="10.28515625" style="1" customWidth="1"/>
    <col min="10500" max="10500" width="10.85546875" style="1" customWidth="1"/>
    <col min="10501" max="10752" width="9.140625" style="1"/>
    <col min="10753" max="10753" width="35.85546875" style="1" customWidth="1"/>
    <col min="10754" max="10754" width="5.140625" style="1" customWidth="1"/>
    <col min="10755" max="10755" width="10.28515625" style="1" customWidth="1"/>
    <col min="10756" max="10756" width="10.85546875" style="1" customWidth="1"/>
    <col min="10757" max="11008" width="9.140625" style="1"/>
    <col min="11009" max="11009" width="35.85546875" style="1" customWidth="1"/>
    <col min="11010" max="11010" width="5.140625" style="1" customWidth="1"/>
    <col min="11011" max="11011" width="10.28515625" style="1" customWidth="1"/>
    <col min="11012" max="11012" width="10.85546875" style="1" customWidth="1"/>
    <col min="11013" max="11264" width="9.140625" style="1"/>
    <col min="11265" max="11265" width="35.85546875" style="1" customWidth="1"/>
    <col min="11266" max="11266" width="5.140625" style="1" customWidth="1"/>
    <col min="11267" max="11267" width="10.28515625" style="1" customWidth="1"/>
    <col min="11268" max="11268" width="10.85546875" style="1" customWidth="1"/>
    <col min="11269" max="11520" width="9.140625" style="1"/>
    <col min="11521" max="11521" width="35.85546875" style="1" customWidth="1"/>
    <col min="11522" max="11522" width="5.140625" style="1" customWidth="1"/>
    <col min="11523" max="11523" width="10.28515625" style="1" customWidth="1"/>
    <col min="11524" max="11524" width="10.85546875" style="1" customWidth="1"/>
    <col min="11525" max="11776" width="9.140625" style="1"/>
    <col min="11777" max="11777" width="35.85546875" style="1" customWidth="1"/>
    <col min="11778" max="11778" width="5.140625" style="1" customWidth="1"/>
    <col min="11779" max="11779" width="10.28515625" style="1" customWidth="1"/>
    <col min="11780" max="11780" width="10.85546875" style="1" customWidth="1"/>
    <col min="11781" max="12032" width="9.140625" style="1"/>
    <col min="12033" max="12033" width="35.85546875" style="1" customWidth="1"/>
    <col min="12034" max="12034" width="5.140625" style="1" customWidth="1"/>
    <col min="12035" max="12035" width="10.28515625" style="1" customWidth="1"/>
    <col min="12036" max="12036" width="10.85546875" style="1" customWidth="1"/>
    <col min="12037" max="12288" width="9.140625" style="1"/>
    <col min="12289" max="12289" width="35.85546875" style="1" customWidth="1"/>
    <col min="12290" max="12290" width="5.140625" style="1" customWidth="1"/>
    <col min="12291" max="12291" width="10.28515625" style="1" customWidth="1"/>
    <col min="12292" max="12292" width="10.85546875" style="1" customWidth="1"/>
    <col min="12293" max="12544" width="9.140625" style="1"/>
    <col min="12545" max="12545" width="35.85546875" style="1" customWidth="1"/>
    <col min="12546" max="12546" width="5.140625" style="1" customWidth="1"/>
    <col min="12547" max="12547" width="10.28515625" style="1" customWidth="1"/>
    <col min="12548" max="12548" width="10.85546875" style="1" customWidth="1"/>
    <col min="12549" max="12800" width="9.140625" style="1"/>
    <col min="12801" max="12801" width="35.85546875" style="1" customWidth="1"/>
    <col min="12802" max="12802" width="5.140625" style="1" customWidth="1"/>
    <col min="12803" max="12803" width="10.28515625" style="1" customWidth="1"/>
    <col min="12804" max="12804" width="10.85546875" style="1" customWidth="1"/>
    <col min="12805" max="13056" width="9.140625" style="1"/>
    <col min="13057" max="13057" width="35.85546875" style="1" customWidth="1"/>
    <col min="13058" max="13058" width="5.140625" style="1" customWidth="1"/>
    <col min="13059" max="13059" width="10.28515625" style="1" customWidth="1"/>
    <col min="13060" max="13060" width="10.85546875" style="1" customWidth="1"/>
    <col min="13061" max="13312" width="9.140625" style="1"/>
    <col min="13313" max="13313" width="35.85546875" style="1" customWidth="1"/>
    <col min="13314" max="13314" width="5.140625" style="1" customWidth="1"/>
    <col min="13315" max="13315" width="10.28515625" style="1" customWidth="1"/>
    <col min="13316" max="13316" width="10.85546875" style="1" customWidth="1"/>
    <col min="13317" max="13568" width="9.140625" style="1"/>
    <col min="13569" max="13569" width="35.85546875" style="1" customWidth="1"/>
    <col min="13570" max="13570" width="5.140625" style="1" customWidth="1"/>
    <col min="13571" max="13571" width="10.28515625" style="1" customWidth="1"/>
    <col min="13572" max="13572" width="10.85546875" style="1" customWidth="1"/>
    <col min="13573" max="13824" width="9.140625" style="1"/>
    <col min="13825" max="13825" width="35.85546875" style="1" customWidth="1"/>
    <col min="13826" max="13826" width="5.140625" style="1" customWidth="1"/>
    <col min="13827" max="13827" width="10.28515625" style="1" customWidth="1"/>
    <col min="13828" max="13828" width="10.85546875" style="1" customWidth="1"/>
    <col min="13829" max="14080" width="9.140625" style="1"/>
    <col min="14081" max="14081" width="35.85546875" style="1" customWidth="1"/>
    <col min="14082" max="14082" width="5.140625" style="1" customWidth="1"/>
    <col min="14083" max="14083" width="10.28515625" style="1" customWidth="1"/>
    <col min="14084" max="14084" width="10.85546875" style="1" customWidth="1"/>
    <col min="14085" max="14336" width="9.140625" style="1"/>
    <col min="14337" max="14337" width="35.85546875" style="1" customWidth="1"/>
    <col min="14338" max="14338" width="5.140625" style="1" customWidth="1"/>
    <col min="14339" max="14339" width="10.28515625" style="1" customWidth="1"/>
    <col min="14340" max="14340" width="10.85546875" style="1" customWidth="1"/>
    <col min="14341" max="14592" width="9.140625" style="1"/>
    <col min="14593" max="14593" width="35.85546875" style="1" customWidth="1"/>
    <col min="14594" max="14594" width="5.140625" style="1" customWidth="1"/>
    <col min="14595" max="14595" width="10.28515625" style="1" customWidth="1"/>
    <col min="14596" max="14596" width="10.85546875" style="1" customWidth="1"/>
    <col min="14597" max="14848" width="9.140625" style="1"/>
    <col min="14849" max="14849" width="35.85546875" style="1" customWidth="1"/>
    <col min="14850" max="14850" width="5.140625" style="1" customWidth="1"/>
    <col min="14851" max="14851" width="10.28515625" style="1" customWidth="1"/>
    <col min="14852" max="14852" width="10.85546875" style="1" customWidth="1"/>
    <col min="14853" max="15104" width="9.140625" style="1"/>
    <col min="15105" max="15105" width="35.85546875" style="1" customWidth="1"/>
    <col min="15106" max="15106" width="5.140625" style="1" customWidth="1"/>
    <col min="15107" max="15107" width="10.28515625" style="1" customWidth="1"/>
    <col min="15108" max="15108" width="10.85546875" style="1" customWidth="1"/>
    <col min="15109" max="15360" width="9.140625" style="1"/>
    <col min="15361" max="15361" width="35.85546875" style="1" customWidth="1"/>
    <col min="15362" max="15362" width="5.140625" style="1" customWidth="1"/>
    <col min="15363" max="15363" width="10.28515625" style="1" customWidth="1"/>
    <col min="15364" max="15364" width="10.85546875" style="1" customWidth="1"/>
    <col min="15365" max="15616" width="9.140625" style="1"/>
    <col min="15617" max="15617" width="35.85546875" style="1" customWidth="1"/>
    <col min="15618" max="15618" width="5.140625" style="1" customWidth="1"/>
    <col min="15619" max="15619" width="10.28515625" style="1" customWidth="1"/>
    <col min="15620" max="15620" width="10.85546875" style="1" customWidth="1"/>
    <col min="15621" max="15872" width="9.140625" style="1"/>
    <col min="15873" max="15873" width="35.85546875" style="1" customWidth="1"/>
    <col min="15874" max="15874" width="5.140625" style="1" customWidth="1"/>
    <col min="15875" max="15875" width="10.28515625" style="1" customWidth="1"/>
    <col min="15876" max="15876" width="10.85546875" style="1" customWidth="1"/>
    <col min="15877" max="16128" width="9.140625" style="1"/>
    <col min="16129" max="16129" width="35.85546875" style="1" customWidth="1"/>
    <col min="16130" max="16130" width="5.140625" style="1" customWidth="1"/>
    <col min="16131" max="16131" width="10.28515625" style="1" customWidth="1"/>
    <col min="16132" max="16132" width="10.85546875" style="1" customWidth="1"/>
    <col min="16133" max="16384" width="9.140625" style="1"/>
  </cols>
  <sheetData>
    <row r="1" spans="1:4" ht="11.25" customHeight="1">
      <c r="A1" s="137" t="s">
        <v>741</v>
      </c>
      <c r="B1" s="137"/>
      <c r="C1" s="137"/>
      <c r="D1" s="137"/>
    </row>
    <row r="2" spans="1:4" ht="11.25" customHeight="1" thickBot="1">
      <c r="A2" s="137" t="s">
        <v>684</v>
      </c>
      <c r="B2" s="137"/>
      <c r="C2" s="137"/>
      <c r="D2" s="137"/>
    </row>
    <row r="3" spans="1:4" ht="12.75" hidden="1" customHeight="1"/>
    <row r="4" spans="1:4" ht="12" hidden="1" customHeight="1" thickBot="1"/>
    <row r="5" spans="1:4" ht="11.25" customHeight="1">
      <c r="A5" s="138" t="s">
        <v>0</v>
      </c>
      <c r="B5" s="138" t="s">
        <v>1</v>
      </c>
      <c r="C5" s="140" t="s">
        <v>2</v>
      </c>
      <c r="D5" s="141"/>
    </row>
    <row r="6" spans="1:4" ht="22.5" customHeight="1" thickBot="1">
      <c r="A6" s="139"/>
      <c r="B6" s="139"/>
      <c r="C6" s="3" t="s">
        <v>3</v>
      </c>
      <c r="D6" s="4" t="s">
        <v>4</v>
      </c>
    </row>
    <row r="7" spans="1:4" s="18" customFormat="1" ht="24.95" customHeight="1">
      <c r="A7" s="21" t="s">
        <v>5</v>
      </c>
      <c r="B7" s="15"/>
      <c r="C7" s="16">
        <v>14</v>
      </c>
      <c r="D7" s="17">
        <v>5824</v>
      </c>
    </row>
    <row r="8" spans="1:4" s="18" customFormat="1" ht="21" customHeight="1" outlineLevel="1">
      <c r="A8" s="14" t="s">
        <v>92</v>
      </c>
      <c r="B8" s="15"/>
      <c r="C8" s="16">
        <v>14</v>
      </c>
      <c r="D8" s="17">
        <v>5824</v>
      </c>
    </row>
    <row r="9" spans="1:4" ht="14.45" customHeight="1" outlineLevel="2">
      <c r="A9" s="5" t="s">
        <v>6</v>
      </c>
      <c r="B9" s="6" t="s">
        <v>7</v>
      </c>
      <c r="C9" s="7">
        <v>14</v>
      </c>
      <c r="D9" s="8">
        <v>5824</v>
      </c>
    </row>
    <row r="10" spans="1:4" s="18" customFormat="1" ht="18.75" customHeight="1">
      <c r="A10" s="14" t="s">
        <v>8</v>
      </c>
      <c r="B10" s="15"/>
      <c r="C10" s="20">
        <v>9.6</v>
      </c>
      <c r="D10" s="17">
        <v>3305.76</v>
      </c>
    </row>
    <row r="11" spans="1:4" s="13" customFormat="1" ht="18" customHeight="1" outlineLevel="1">
      <c r="A11" s="10" t="s">
        <v>9</v>
      </c>
      <c r="B11" s="11"/>
      <c r="C11" s="19">
        <v>9.6</v>
      </c>
      <c r="D11" s="12">
        <v>3305.76</v>
      </c>
    </row>
    <row r="12" spans="1:4" ht="14.45" customHeight="1" outlineLevel="2">
      <c r="A12" s="5" t="s">
        <v>10</v>
      </c>
      <c r="B12" s="6" t="s">
        <v>11</v>
      </c>
      <c r="C12" s="9">
        <v>9.6</v>
      </c>
      <c r="D12" s="8">
        <v>3305.76</v>
      </c>
    </row>
    <row r="13" spans="1:4" s="18" customFormat="1" ht="28.5" customHeight="1">
      <c r="A13" s="22" t="s">
        <v>12</v>
      </c>
      <c r="B13" s="15"/>
      <c r="C13" s="16">
        <v>3284</v>
      </c>
      <c r="D13" s="17">
        <f>D14</f>
        <v>89981.85</v>
      </c>
    </row>
    <row r="14" spans="1:4" s="18" customFormat="1" ht="24.95" customHeight="1" outlineLevel="1">
      <c r="A14" s="14" t="s">
        <v>13</v>
      </c>
      <c r="B14" s="15"/>
      <c r="C14" s="16">
        <v>3284</v>
      </c>
      <c r="D14" s="17">
        <v>89981.85</v>
      </c>
    </row>
    <row r="15" spans="1:4" ht="15" customHeight="1" outlineLevel="2">
      <c r="A15" s="5" t="s">
        <v>14</v>
      </c>
      <c r="B15" s="6" t="s">
        <v>15</v>
      </c>
      <c r="C15" s="7">
        <v>42</v>
      </c>
      <c r="D15" s="8">
        <v>163.13220000000001</v>
      </c>
    </row>
    <row r="16" spans="1:4" ht="15" customHeight="1" outlineLevel="2">
      <c r="A16" s="5" t="s">
        <v>16</v>
      </c>
      <c r="B16" s="6" t="s">
        <v>17</v>
      </c>
      <c r="C16" s="7">
        <v>521</v>
      </c>
      <c r="D16" s="8">
        <v>1563</v>
      </c>
    </row>
    <row r="17" spans="1:4" ht="15" customHeight="1" outlineLevel="2">
      <c r="A17" s="5" t="s">
        <v>18</v>
      </c>
      <c r="B17" s="6" t="s">
        <v>17</v>
      </c>
      <c r="C17" s="7">
        <v>52</v>
      </c>
      <c r="D17" s="8">
        <v>312</v>
      </c>
    </row>
    <row r="18" spans="1:4" ht="15" customHeight="1" outlineLevel="2">
      <c r="A18" s="5" t="s">
        <v>19</v>
      </c>
      <c r="B18" s="6" t="s">
        <v>20</v>
      </c>
      <c r="C18" s="7">
        <v>1</v>
      </c>
      <c r="D18" s="8">
        <v>154.94</v>
      </c>
    </row>
    <row r="19" spans="1:4" ht="15" customHeight="1" outlineLevel="2">
      <c r="A19" s="5" t="s">
        <v>21</v>
      </c>
      <c r="B19" s="6" t="s">
        <v>20</v>
      </c>
      <c r="C19" s="7">
        <v>1</v>
      </c>
      <c r="D19" s="8">
        <v>133.97</v>
      </c>
    </row>
    <row r="20" spans="1:4" ht="15" customHeight="1" outlineLevel="2">
      <c r="A20" s="5" t="s">
        <v>22</v>
      </c>
      <c r="B20" s="6" t="s">
        <v>20</v>
      </c>
      <c r="C20" s="7">
        <v>1</v>
      </c>
      <c r="D20" s="8">
        <v>508.15</v>
      </c>
    </row>
    <row r="21" spans="1:4" ht="15" customHeight="1" outlineLevel="2">
      <c r="A21" s="5" t="s">
        <v>23</v>
      </c>
      <c r="B21" s="6" t="s">
        <v>20</v>
      </c>
      <c r="C21" s="7">
        <v>40</v>
      </c>
      <c r="D21" s="8">
        <v>86</v>
      </c>
    </row>
    <row r="22" spans="1:4" ht="15" customHeight="1" outlineLevel="2">
      <c r="A22" s="5" t="s">
        <v>24</v>
      </c>
      <c r="B22" s="6" t="s">
        <v>20</v>
      </c>
      <c r="C22" s="7">
        <v>100</v>
      </c>
      <c r="D22" s="8">
        <v>43.356000000000002</v>
      </c>
    </row>
    <row r="23" spans="1:4" ht="15" customHeight="1" outlineLevel="2">
      <c r="A23" s="5" t="s">
        <v>25</v>
      </c>
      <c r="B23" s="6" t="s">
        <v>20</v>
      </c>
      <c r="C23" s="7">
        <v>5</v>
      </c>
      <c r="D23" s="8">
        <v>88.08</v>
      </c>
    </row>
    <row r="24" spans="1:4" ht="15" customHeight="1" outlineLevel="2">
      <c r="A24" s="5" t="s">
        <v>26</v>
      </c>
      <c r="B24" s="6" t="s">
        <v>20</v>
      </c>
      <c r="C24" s="7">
        <v>113</v>
      </c>
      <c r="D24" s="8">
        <v>759.36</v>
      </c>
    </row>
    <row r="25" spans="1:4" ht="15" customHeight="1" outlineLevel="2">
      <c r="A25" s="5" t="s">
        <v>27</v>
      </c>
      <c r="B25" s="6" t="s">
        <v>20</v>
      </c>
      <c r="C25" s="7">
        <v>17</v>
      </c>
      <c r="D25" s="8">
        <v>72.555999999999997</v>
      </c>
    </row>
    <row r="26" spans="1:4" ht="15" customHeight="1" outlineLevel="2">
      <c r="A26" s="5" t="s">
        <v>28</v>
      </c>
      <c r="B26" s="6" t="s">
        <v>20</v>
      </c>
      <c r="C26" s="7">
        <v>94</v>
      </c>
      <c r="D26" s="8">
        <v>272.60000000000002</v>
      </c>
    </row>
    <row r="27" spans="1:4" ht="15" customHeight="1" outlineLevel="2">
      <c r="A27" s="5" t="s">
        <v>29</v>
      </c>
      <c r="B27" s="6" t="s">
        <v>20</v>
      </c>
      <c r="C27" s="7">
        <v>5</v>
      </c>
      <c r="D27" s="8">
        <v>127.85</v>
      </c>
    </row>
    <row r="28" spans="1:4" ht="15" customHeight="1" outlineLevel="2">
      <c r="A28" s="5" t="s">
        <v>30</v>
      </c>
      <c r="B28" s="6" t="s">
        <v>20</v>
      </c>
      <c r="C28" s="7">
        <v>54</v>
      </c>
      <c r="D28" s="8">
        <v>111.672</v>
      </c>
    </row>
    <row r="29" spans="1:4" ht="15" customHeight="1" outlineLevel="2">
      <c r="A29" s="5" t="s">
        <v>31</v>
      </c>
      <c r="B29" s="6" t="s">
        <v>20</v>
      </c>
      <c r="C29" s="7">
        <v>22</v>
      </c>
      <c r="D29" s="8">
        <v>434.28</v>
      </c>
    </row>
    <row r="30" spans="1:4" ht="15" customHeight="1" outlineLevel="2">
      <c r="A30" s="5" t="s">
        <v>32</v>
      </c>
      <c r="B30" s="6" t="s">
        <v>20</v>
      </c>
      <c r="C30" s="7">
        <v>24</v>
      </c>
      <c r="D30" s="8">
        <v>7.7039999999999997</v>
      </c>
    </row>
    <row r="31" spans="1:4" ht="15" customHeight="1" outlineLevel="2">
      <c r="A31" s="5" t="s">
        <v>33</v>
      </c>
      <c r="B31" s="6" t="s">
        <v>20</v>
      </c>
      <c r="C31" s="7">
        <v>85</v>
      </c>
      <c r="D31" s="8">
        <v>682.125</v>
      </c>
    </row>
    <row r="32" spans="1:4" ht="15" customHeight="1" outlineLevel="2">
      <c r="A32" s="5" t="s">
        <v>34</v>
      </c>
      <c r="B32" s="6" t="s">
        <v>20</v>
      </c>
      <c r="C32" s="7">
        <v>8</v>
      </c>
      <c r="D32" s="8">
        <v>47.7301</v>
      </c>
    </row>
    <row r="33" spans="1:4" ht="15" customHeight="1" outlineLevel="2">
      <c r="A33" s="5" t="s">
        <v>35</v>
      </c>
      <c r="B33" s="6" t="s">
        <v>20</v>
      </c>
      <c r="C33" s="7">
        <v>29</v>
      </c>
      <c r="D33" s="8">
        <v>382.8</v>
      </c>
    </row>
    <row r="34" spans="1:4" ht="15" customHeight="1" outlineLevel="2">
      <c r="A34" s="5" t="s">
        <v>36</v>
      </c>
      <c r="B34" s="6" t="s">
        <v>20</v>
      </c>
      <c r="C34" s="7">
        <v>20</v>
      </c>
      <c r="D34" s="8">
        <v>171.2002</v>
      </c>
    </row>
    <row r="35" spans="1:4" ht="15" customHeight="1" outlineLevel="2">
      <c r="A35" s="5" t="s">
        <v>37</v>
      </c>
      <c r="B35" s="6" t="s">
        <v>20</v>
      </c>
      <c r="C35" s="7">
        <v>100</v>
      </c>
      <c r="D35" s="8">
        <v>210</v>
      </c>
    </row>
    <row r="36" spans="1:4" ht="15" customHeight="1" outlineLevel="2">
      <c r="A36" s="5" t="s">
        <v>38</v>
      </c>
      <c r="B36" s="6" t="s">
        <v>20</v>
      </c>
      <c r="C36" s="7">
        <v>21</v>
      </c>
      <c r="D36" s="8">
        <v>1011.15</v>
      </c>
    </row>
    <row r="37" spans="1:4" ht="15" customHeight="1" outlineLevel="2">
      <c r="A37" s="5" t="s">
        <v>39</v>
      </c>
      <c r="B37" s="6" t="s">
        <v>20</v>
      </c>
      <c r="C37" s="7">
        <v>34</v>
      </c>
      <c r="D37" s="8">
        <v>109.14</v>
      </c>
    </row>
    <row r="38" spans="1:4" ht="15" customHeight="1" outlineLevel="2">
      <c r="A38" s="5" t="s">
        <v>40</v>
      </c>
      <c r="B38" s="6" t="s">
        <v>20</v>
      </c>
      <c r="C38" s="7">
        <v>2</v>
      </c>
      <c r="D38" s="8">
        <v>19.260000000000002</v>
      </c>
    </row>
    <row r="39" spans="1:4" ht="15" customHeight="1" outlineLevel="2">
      <c r="A39" s="5" t="s">
        <v>41</v>
      </c>
      <c r="B39" s="6" t="s">
        <v>20</v>
      </c>
      <c r="C39" s="7">
        <v>4</v>
      </c>
      <c r="D39" s="8">
        <v>54.356000000000002</v>
      </c>
    </row>
    <row r="40" spans="1:4" ht="15" customHeight="1" outlineLevel="2">
      <c r="A40" s="5" t="s">
        <v>42</v>
      </c>
      <c r="B40" s="6" t="s">
        <v>15</v>
      </c>
      <c r="C40" s="7">
        <v>64</v>
      </c>
      <c r="D40" s="8">
        <v>640</v>
      </c>
    </row>
    <row r="41" spans="1:4" ht="15" customHeight="1" outlineLevel="2">
      <c r="A41" s="5" t="s">
        <v>43</v>
      </c>
      <c r="B41" s="6" t="s">
        <v>15</v>
      </c>
      <c r="C41" s="7">
        <v>97</v>
      </c>
      <c r="D41" s="8">
        <v>69783.740000000005</v>
      </c>
    </row>
    <row r="42" spans="1:4" ht="15" customHeight="1" outlineLevel="2">
      <c r="A42" s="5" t="s">
        <v>44</v>
      </c>
      <c r="B42" s="6" t="s">
        <v>20</v>
      </c>
      <c r="C42" s="7">
        <v>6</v>
      </c>
      <c r="D42" s="8">
        <v>722.25</v>
      </c>
    </row>
    <row r="43" spans="1:4" ht="15" customHeight="1" outlineLevel="2">
      <c r="A43" s="5" t="s">
        <v>45</v>
      </c>
      <c r="B43" s="6" t="s">
        <v>20</v>
      </c>
      <c r="C43" s="7">
        <v>1000</v>
      </c>
      <c r="D43" s="8">
        <v>10449.290000000001</v>
      </c>
    </row>
    <row r="44" spans="1:4" ht="15" customHeight="1" outlineLevel="2">
      <c r="A44" s="5" t="s">
        <v>46</v>
      </c>
      <c r="B44" s="6" t="s">
        <v>20</v>
      </c>
      <c r="C44" s="7">
        <v>19</v>
      </c>
      <c r="D44" s="8">
        <v>110.16</v>
      </c>
    </row>
    <row r="45" spans="1:4" ht="15" customHeight="1" outlineLevel="2">
      <c r="A45" s="5" t="s">
        <v>47</v>
      </c>
      <c r="B45" s="6" t="s">
        <v>20</v>
      </c>
      <c r="C45" s="7">
        <v>2</v>
      </c>
      <c r="D45" s="8">
        <v>40</v>
      </c>
    </row>
    <row r="46" spans="1:4" ht="15" customHeight="1" outlineLevel="2">
      <c r="A46" s="5" t="s">
        <v>48</v>
      </c>
      <c r="B46" s="6" t="s">
        <v>20</v>
      </c>
      <c r="C46" s="7">
        <v>1</v>
      </c>
      <c r="D46" s="8">
        <v>10</v>
      </c>
    </row>
    <row r="47" spans="1:4" ht="15" customHeight="1" outlineLevel="2">
      <c r="A47" s="5" t="s">
        <v>49</v>
      </c>
      <c r="B47" s="6" t="s">
        <v>15</v>
      </c>
      <c r="C47" s="7">
        <v>700</v>
      </c>
      <c r="D47" s="8">
        <v>700</v>
      </c>
    </row>
    <row r="48" spans="1:4" s="18" customFormat="1" ht="36" customHeight="1">
      <c r="A48" s="14" t="s">
        <v>50</v>
      </c>
      <c r="B48" s="15"/>
      <c r="C48" s="16">
        <v>1970</v>
      </c>
      <c r="D48" s="17">
        <v>41315.154999999999</v>
      </c>
    </row>
    <row r="49" spans="1:4" s="18" customFormat="1" ht="24.95" customHeight="1" outlineLevel="1">
      <c r="A49" s="14" t="s">
        <v>51</v>
      </c>
      <c r="B49" s="15"/>
      <c r="C49" s="16">
        <v>1970</v>
      </c>
      <c r="D49" s="17">
        <v>41315.154999999999</v>
      </c>
    </row>
    <row r="50" spans="1:4" ht="15" customHeight="1" outlineLevel="2">
      <c r="A50" s="5" t="s">
        <v>14</v>
      </c>
      <c r="B50" s="6" t="s">
        <v>15</v>
      </c>
      <c r="C50" s="7">
        <v>23</v>
      </c>
      <c r="D50" s="8">
        <v>81.168599999999998</v>
      </c>
    </row>
    <row r="51" spans="1:4" ht="15" customHeight="1" outlineLevel="2">
      <c r="A51" s="5" t="s">
        <v>52</v>
      </c>
      <c r="B51" s="6" t="s">
        <v>20</v>
      </c>
      <c r="C51" s="7">
        <v>58</v>
      </c>
      <c r="D51" s="8">
        <v>4941.0200000000004</v>
      </c>
    </row>
    <row r="52" spans="1:4" ht="15" customHeight="1" outlineLevel="2">
      <c r="A52" s="5" t="s">
        <v>53</v>
      </c>
      <c r="B52" s="6" t="s">
        <v>20</v>
      </c>
      <c r="C52" s="7">
        <v>9</v>
      </c>
      <c r="D52" s="8">
        <v>828.18</v>
      </c>
    </row>
    <row r="53" spans="1:4" ht="15" customHeight="1" outlineLevel="2">
      <c r="A53" s="5" t="s">
        <v>54</v>
      </c>
      <c r="B53" s="6" t="s">
        <v>15</v>
      </c>
      <c r="C53" s="7">
        <v>125</v>
      </c>
      <c r="D53" s="8">
        <v>5500</v>
      </c>
    </row>
    <row r="54" spans="1:4" ht="15" customHeight="1" outlineLevel="2">
      <c r="A54" s="5" t="s">
        <v>55</v>
      </c>
      <c r="B54" s="6" t="s">
        <v>20</v>
      </c>
      <c r="C54" s="7">
        <v>60</v>
      </c>
      <c r="D54" s="8">
        <v>2307.6</v>
      </c>
    </row>
    <row r="55" spans="1:4" ht="15" customHeight="1" outlineLevel="2">
      <c r="A55" s="5" t="s">
        <v>56</v>
      </c>
      <c r="B55" s="6" t="s">
        <v>20</v>
      </c>
      <c r="C55" s="7">
        <v>160</v>
      </c>
      <c r="D55" s="8">
        <v>3937.6</v>
      </c>
    </row>
    <row r="56" spans="1:4" ht="15" customHeight="1" outlineLevel="2">
      <c r="A56" s="5" t="s">
        <v>57</v>
      </c>
      <c r="B56" s="6" t="s">
        <v>20</v>
      </c>
      <c r="C56" s="7">
        <v>267</v>
      </c>
      <c r="D56" s="8">
        <v>1626.3</v>
      </c>
    </row>
    <row r="57" spans="1:4" ht="15" customHeight="1" outlineLevel="2">
      <c r="A57" s="5" t="s">
        <v>58</v>
      </c>
      <c r="B57" s="6" t="s">
        <v>20</v>
      </c>
      <c r="C57" s="7">
        <v>22</v>
      </c>
      <c r="D57" s="8">
        <v>592.67999999999995</v>
      </c>
    </row>
    <row r="58" spans="1:4" ht="15" customHeight="1" outlineLevel="2">
      <c r="A58" s="5" t="s">
        <v>59</v>
      </c>
      <c r="B58" s="6" t="s">
        <v>20</v>
      </c>
      <c r="C58" s="7">
        <v>63</v>
      </c>
      <c r="D58" s="8">
        <v>2354.6999999999998</v>
      </c>
    </row>
    <row r="59" spans="1:4" ht="15" customHeight="1" outlineLevel="2">
      <c r="A59" s="5" t="s">
        <v>60</v>
      </c>
      <c r="B59" s="6" t="s">
        <v>20</v>
      </c>
      <c r="C59" s="7">
        <v>1</v>
      </c>
      <c r="D59" s="8">
        <v>103.3</v>
      </c>
    </row>
    <row r="60" spans="1:4" ht="15" customHeight="1" outlineLevel="2">
      <c r="A60" s="5" t="s">
        <v>61</v>
      </c>
      <c r="B60" s="6" t="s">
        <v>20</v>
      </c>
      <c r="C60" s="7">
        <v>4</v>
      </c>
      <c r="D60" s="8">
        <v>167.2</v>
      </c>
    </row>
    <row r="61" spans="1:4" ht="15" customHeight="1" outlineLevel="2">
      <c r="A61" s="5" t="s">
        <v>62</v>
      </c>
      <c r="B61" s="6" t="s">
        <v>20</v>
      </c>
      <c r="C61" s="7">
        <v>24</v>
      </c>
      <c r="D61" s="8">
        <v>550.79999999999995</v>
      </c>
    </row>
    <row r="62" spans="1:4" ht="15" customHeight="1" outlineLevel="2">
      <c r="A62" s="5" t="s">
        <v>63</v>
      </c>
      <c r="B62" s="6" t="s">
        <v>20</v>
      </c>
      <c r="C62" s="7">
        <v>26</v>
      </c>
      <c r="D62" s="8">
        <v>85.8</v>
      </c>
    </row>
    <row r="63" spans="1:4" ht="15" customHeight="1" outlineLevel="2">
      <c r="A63" s="5" t="s">
        <v>64</v>
      </c>
      <c r="B63" s="6" t="s">
        <v>20</v>
      </c>
      <c r="C63" s="7">
        <v>1</v>
      </c>
      <c r="D63" s="8">
        <v>5.0999999999999996</v>
      </c>
    </row>
    <row r="64" spans="1:4" ht="15" customHeight="1" outlineLevel="2">
      <c r="A64" s="5" t="s">
        <v>23</v>
      </c>
      <c r="B64" s="6" t="s">
        <v>20</v>
      </c>
      <c r="C64" s="7">
        <v>3</v>
      </c>
      <c r="D64" s="8">
        <v>6.45</v>
      </c>
    </row>
    <row r="65" spans="1:4" ht="15" customHeight="1" outlineLevel="2">
      <c r="A65" s="5" t="s">
        <v>65</v>
      </c>
      <c r="B65" s="6" t="s">
        <v>20</v>
      </c>
      <c r="C65" s="7">
        <v>3</v>
      </c>
      <c r="D65" s="8">
        <v>8.7089999999999996</v>
      </c>
    </row>
    <row r="66" spans="1:4" ht="15" customHeight="1" outlineLevel="2">
      <c r="A66" s="5" t="s">
        <v>66</v>
      </c>
      <c r="B66" s="6" t="s">
        <v>20</v>
      </c>
      <c r="C66" s="7">
        <v>15</v>
      </c>
      <c r="D66" s="8">
        <v>166.59</v>
      </c>
    </row>
    <row r="67" spans="1:4" ht="15" customHeight="1" outlineLevel="2">
      <c r="A67" s="5" t="s">
        <v>67</v>
      </c>
      <c r="B67" s="6" t="s">
        <v>20</v>
      </c>
      <c r="C67" s="7">
        <v>40</v>
      </c>
      <c r="D67" s="8">
        <v>198.2</v>
      </c>
    </row>
    <row r="68" spans="1:4" ht="15" customHeight="1" outlineLevel="2">
      <c r="A68" s="5" t="s">
        <v>68</v>
      </c>
      <c r="B68" s="6" t="s">
        <v>20</v>
      </c>
      <c r="C68" s="7">
        <v>9</v>
      </c>
      <c r="D68" s="8">
        <v>16.478999999999999</v>
      </c>
    </row>
    <row r="69" spans="1:4" ht="15" customHeight="1" outlineLevel="2">
      <c r="A69" s="5" t="s">
        <v>25</v>
      </c>
      <c r="B69" s="6" t="s">
        <v>20</v>
      </c>
      <c r="C69" s="7">
        <v>1</v>
      </c>
      <c r="D69" s="8">
        <v>17.978000000000002</v>
      </c>
    </row>
    <row r="70" spans="1:4" ht="15" customHeight="1" outlineLevel="2">
      <c r="A70" s="5" t="s">
        <v>69</v>
      </c>
      <c r="B70" s="6" t="s">
        <v>20</v>
      </c>
      <c r="C70" s="7">
        <v>7</v>
      </c>
      <c r="D70" s="8">
        <v>43.61</v>
      </c>
    </row>
    <row r="71" spans="1:4" ht="15" customHeight="1" outlineLevel="2">
      <c r="A71" s="5" t="s">
        <v>70</v>
      </c>
      <c r="B71" s="6" t="s">
        <v>20</v>
      </c>
      <c r="C71" s="7">
        <v>29</v>
      </c>
      <c r="D71" s="8">
        <v>82.723600000000005</v>
      </c>
    </row>
    <row r="72" spans="1:4" ht="15" customHeight="1" outlineLevel="2">
      <c r="A72" s="5" t="s">
        <v>28</v>
      </c>
      <c r="B72" s="6" t="s">
        <v>20</v>
      </c>
      <c r="C72" s="7">
        <v>13</v>
      </c>
      <c r="D72" s="8">
        <v>37.700000000000003</v>
      </c>
    </row>
    <row r="73" spans="1:4" ht="15" customHeight="1" outlineLevel="2">
      <c r="A73" s="5" t="s">
        <v>29</v>
      </c>
      <c r="B73" s="6" t="s">
        <v>20</v>
      </c>
      <c r="C73" s="7">
        <v>16</v>
      </c>
      <c r="D73" s="8">
        <v>409.12</v>
      </c>
    </row>
    <row r="74" spans="1:4" ht="15" customHeight="1" outlineLevel="2">
      <c r="A74" s="5" t="s">
        <v>30</v>
      </c>
      <c r="B74" s="6" t="s">
        <v>20</v>
      </c>
      <c r="C74" s="7">
        <v>10</v>
      </c>
      <c r="D74" s="8">
        <v>20.68</v>
      </c>
    </row>
    <row r="75" spans="1:4" ht="15" customHeight="1" outlineLevel="2">
      <c r="A75" s="5" t="s">
        <v>71</v>
      </c>
      <c r="B75" s="6" t="s">
        <v>20</v>
      </c>
      <c r="C75" s="7">
        <v>1</v>
      </c>
      <c r="D75" s="8">
        <v>47.9</v>
      </c>
    </row>
    <row r="76" spans="1:4" ht="15" customHeight="1" outlineLevel="2">
      <c r="A76" s="5" t="s">
        <v>72</v>
      </c>
      <c r="B76" s="6" t="s">
        <v>20</v>
      </c>
      <c r="C76" s="7">
        <v>3</v>
      </c>
      <c r="D76" s="8">
        <v>228.78</v>
      </c>
    </row>
    <row r="77" spans="1:4" ht="15" customHeight="1" outlineLevel="2">
      <c r="A77" s="5" t="s">
        <v>73</v>
      </c>
      <c r="B77" s="6" t="s">
        <v>20</v>
      </c>
      <c r="C77" s="7">
        <v>8</v>
      </c>
      <c r="D77" s="8">
        <v>781.52</v>
      </c>
    </row>
    <row r="78" spans="1:4" ht="15" customHeight="1" outlineLevel="2">
      <c r="A78" s="5" t="s">
        <v>74</v>
      </c>
      <c r="B78" s="6" t="s">
        <v>20</v>
      </c>
      <c r="C78" s="7">
        <v>10</v>
      </c>
      <c r="D78" s="8">
        <v>7.3</v>
      </c>
    </row>
    <row r="79" spans="1:4" ht="15" customHeight="1" outlineLevel="2">
      <c r="A79" s="5" t="s">
        <v>75</v>
      </c>
      <c r="B79" s="6" t="s">
        <v>20</v>
      </c>
      <c r="C79" s="7">
        <v>6</v>
      </c>
      <c r="D79" s="8">
        <v>193.85400000000001</v>
      </c>
    </row>
    <row r="80" spans="1:4" ht="15" customHeight="1" outlineLevel="2">
      <c r="A80" s="5" t="s">
        <v>76</v>
      </c>
      <c r="B80" s="6" t="s">
        <v>20</v>
      </c>
      <c r="C80" s="7">
        <v>39</v>
      </c>
      <c r="D80" s="8">
        <v>246.94800000000001</v>
      </c>
    </row>
    <row r="81" spans="1:4" ht="15" customHeight="1" outlineLevel="2">
      <c r="A81" s="5" t="s">
        <v>77</v>
      </c>
      <c r="B81" s="6" t="s">
        <v>20</v>
      </c>
      <c r="C81" s="7">
        <v>7</v>
      </c>
      <c r="D81" s="8">
        <v>3500</v>
      </c>
    </row>
    <row r="82" spans="1:4" ht="15" customHeight="1" outlineLevel="2">
      <c r="A82" s="5" t="s">
        <v>78</v>
      </c>
      <c r="B82" s="6" t="s">
        <v>20</v>
      </c>
      <c r="C82" s="7">
        <v>10</v>
      </c>
      <c r="D82" s="8">
        <v>545.6</v>
      </c>
    </row>
    <row r="83" spans="1:4" ht="15" customHeight="1" outlineLevel="2">
      <c r="A83" s="5" t="s">
        <v>79</v>
      </c>
      <c r="B83" s="6" t="s">
        <v>20</v>
      </c>
      <c r="C83" s="7">
        <v>167</v>
      </c>
      <c r="D83" s="8">
        <v>1395.452</v>
      </c>
    </row>
    <row r="84" spans="1:4" ht="15" customHeight="1" outlineLevel="2">
      <c r="A84" s="5" t="s">
        <v>80</v>
      </c>
      <c r="B84" s="6" t="s">
        <v>20</v>
      </c>
      <c r="C84" s="7">
        <v>8</v>
      </c>
      <c r="D84" s="8">
        <v>284.02940000000001</v>
      </c>
    </row>
    <row r="85" spans="1:4" ht="15" customHeight="1" outlineLevel="2">
      <c r="A85" s="5" t="s">
        <v>81</v>
      </c>
      <c r="B85" s="6" t="s">
        <v>20</v>
      </c>
      <c r="C85" s="7">
        <v>35</v>
      </c>
      <c r="D85" s="8">
        <v>894.95</v>
      </c>
    </row>
    <row r="86" spans="1:4" ht="15" customHeight="1" outlineLevel="2">
      <c r="A86" s="5" t="s">
        <v>82</v>
      </c>
      <c r="B86" s="6" t="s">
        <v>20</v>
      </c>
      <c r="C86" s="7">
        <v>12</v>
      </c>
      <c r="D86" s="8">
        <v>951.34799999999996</v>
      </c>
    </row>
    <row r="87" spans="1:4" ht="15" customHeight="1" outlineLevel="2">
      <c r="A87" s="5" t="s">
        <v>83</v>
      </c>
      <c r="B87" s="6" t="s">
        <v>20</v>
      </c>
      <c r="C87" s="7">
        <v>3</v>
      </c>
      <c r="D87" s="8">
        <v>57.57</v>
      </c>
    </row>
    <row r="88" spans="1:4" ht="15" customHeight="1" outlineLevel="2">
      <c r="A88" s="5" t="s">
        <v>84</v>
      </c>
      <c r="B88" s="6" t="s">
        <v>85</v>
      </c>
      <c r="C88" s="7">
        <v>52</v>
      </c>
      <c r="D88" s="8">
        <v>530.4</v>
      </c>
    </row>
    <row r="89" spans="1:4" ht="15" customHeight="1" outlineLevel="2">
      <c r="A89" s="5" t="s">
        <v>36</v>
      </c>
      <c r="B89" s="6" t="s">
        <v>20</v>
      </c>
      <c r="C89" s="7">
        <v>15</v>
      </c>
      <c r="D89" s="8">
        <v>144.44999999999999</v>
      </c>
    </row>
    <row r="90" spans="1:4" ht="15" customHeight="1" outlineLevel="2">
      <c r="A90" s="5" t="s">
        <v>86</v>
      </c>
      <c r="B90" s="6" t="s">
        <v>20</v>
      </c>
      <c r="C90" s="7">
        <v>2</v>
      </c>
      <c r="D90" s="8">
        <v>26.78</v>
      </c>
    </row>
    <row r="91" spans="1:4" ht="15" customHeight="1" outlineLevel="2">
      <c r="A91" s="5" t="s">
        <v>87</v>
      </c>
      <c r="B91" s="6" t="s">
        <v>20</v>
      </c>
      <c r="C91" s="7">
        <v>5</v>
      </c>
      <c r="D91" s="8">
        <v>37</v>
      </c>
    </row>
    <row r="92" spans="1:4" ht="15" customHeight="1" outlineLevel="2">
      <c r="A92" s="5" t="s">
        <v>88</v>
      </c>
      <c r="B92" s="6" t="s">
        <v>20</v>
      </c>
      <c r="C92" s="7">
        <v>6</v>
      </c>
      <c r="D92" s="8">
        <v>102</v>
      </c>
    </row>
    <row r="93" spans="1:4" ht="15" customHeight="1" outlineLevel="2">
      <c r="A93" s="5" t="s">
        <v>89</v>
      </c>
      <c r="B93" s="6" t="s">
        <v>20</v>
      </c>
      <c r="C93" s="7">
        <v>30</v>
      </c>
      <c r="D93" s="8">
        <v>117.9288</v>
      </c>
    </row>
    <row r="94" spans="1:4" ht="15" customHeight="1" outlineLevel="2">
      <c r="A94" s="5" t="s">
        <v>43</v>
      </c>
      <c r="B94" s="6" t="s">
        <v>15</v>
      </c>
      <c r="C94" s="7">
        <v>2</v>
      </c>
      <c r="D94" s="8">
        <v>1438.84</v>
      </c>
    </row>
    <row r="95" spans="1:4" ht="15" customHeight="1" outlineLevel="2">
      <c r="A95" s="5" t="s">
        <v>45</v>
      </c>
      <c r="B95" s="6" t="s">
        <v>20</v>
      </c>
      <c r="C95" s="7">
        <v>540</v>
      </c>
      <c r="D95" s="8">
        <v>5642.6166000000003</v>
      </c>
    </row>
    <row r="96" spans="1:4" ht="15" customHeight="1" outlineLevel="2">
      <c r="A96" s="5" t="s">
        <v>90</v>
      </c>
      <c r="B96" s="6" t="s">
        <v>85</v>
      </c>
      <c r="C96" s="7">
        <v>20</v>
      </c>
      <c r="D96" s="8">
        <v>50.2</v>
      </c>
    </row>
    <row r="97" spans="1:4" ht="12.75" customHeight="1"/>
    <row r="98" spans="1:4" ht="12.75" customHeight="1"/>
    <row r="99" spans="1:4" ht="11.25" customHeight="1" thickBot="1"/>
    <row r="100" spans="1:4" ht="15" customHeight="1" thickBot="1">
      <c r="A100" s="96" t="s">
        <v>117</v>
      </c>
      <c r="C100" s="143">
        <f>D7+D10+D13+D48</f>
        <v>140426.76500000001</v>
      </c>
      <c r="D100" s="144"/>
    </row>
    <row r="102" spans="1:4" s="96" customFormat="1" ht="15.75">
      <c r="A102" s="42" t="s">
        <v>685</v>
      </c>
      <c r="C102" s="145"/>
      <c r="D102" s="145"/>
    </row>
    <row r="103" spans="1:4" s="96" customFormat="1" ht="12.75">
      <c r="A103" s="96" t="s">
        <v>689</v>
      </c>
      <c r="B103" s="101"/>
      <c r="C103" s="142" t="s">
        <v>686</v>
      </c>
      <c r="D103" s="142"/>
    </row>
    <row r="105" spans="1:4" hidden="1"/>
    <row r="106" spans="1:4" s="96" customFormat="1" ht="15.75">
      <c r="A106" s="42" t="s">
        <v>736</v>
      </c>
      <c r="C106" s="145"/>
      <c r="D106" s="145"/>
    </row>
    <row r="107" spans="1:4" s="96" customFormat="1" ht="12.75">
      <c r="A107" s="96" t="s">
        <v>735</v>
      </c>
      <c r="B107" s="101"/>
      <c r="C107" s="142" t="s">
        <v>737</v>
      </c>
      <c r="D107" s="142"/>
    </row>
    <row r="108" spans="1:4" s="96" customFormat="1" ht="24.75" customHeight="1">
      <c r="A108" s="42" t="s">
        <v>687</v>
      </c>
      <c r="C108" s="142"/>
      <c r="D108" s="142"/>
    </row>
    <row r="109" spans="1:4" s="96" customFormat="1" ht="12.75">
      <c r="A109" s="96" t="s">
        <v>690</v>
      </c>
      <c r="B109" s="101"/>
      <c r="C109" s="142" t="s">
        <v>688</v>
      </c>
      <c r="D109" s="142"/>
    </row>
    <row r="110" spans="1:4" s="96" customFormat="1" ht="12.75">
      <c r="C110" s="142"/>
      <c r="D110" s="142"/>
    </row>
    <row r="111" spans="1:4" s="96" customFormat="1" ht="12.75">
      <c r="A111" s="96" t="s">
        <v>691</v>
      </c>
      <c r="B111" s="101"/>
      <c r="C111" s="142" t="s">
        <v>692</v>
      </c>
      <c r="D111" s="142"/>
    </row>
    <row r="112" spans="1:4" s="96" customFormat="1" ht="12.75">
      <c r="C112" s="142"/>
      <c r="D112" s="142"/>
    </row>
    <row r="113" spans="1:4" s="96" customFormat="1" ht="12.75">
      <c r="A113" s="102" t="s">
        <v>693</v>
      </c>
      <c r="B113" s="101"/>
      <c r="C113" s="142" t="s">
        <v>694</v>
      </c>
      <c r="D113" s="142"/>
    </row>
    <row r="114" spans="1:4" s="96" customFormat="1" ht="12.75">
      <c r="C114" s="142"/>
      <c r="D114" s="142"/>
    </row>
    <row r="115" spans="1:4" s="96" customFormat="1" ht="12.75">
      <c r="A115" s="96" t="s">
        <v>695</v>
      </c>
      <c r="B115" s="101"/>
      <c r="C115" s="142" t="s">
        <v>696</v>
      </c>
      <c r="D115" s="142"/>
    </row>
    <row r="116" spans="1:4" s="96" customFormat="1" ht="12.75">
      <c r="C116" s="142"/>
      <c r="D116" s="142"/>
    </row>
    <row r="117" spans="1:4" s="96" customFormat="1" ht="12.75">
      <c r="A117" s="96" t="s">
        <v>697</v>
      </c>
      <c r="B117" s="101"/>
      <c r="C117" s="142" t="s">
        <v>698</v>
      </c>
      <c r="D117" s="142"/>
    </row>
    <row r="118" spans="1:4" s="96" customFormat="1" ht="12.75">
      <c r="C118" s="142"/>
      <c r="D118" s="142"/>
    </row>
    <row r="119" spans="1:4" s="96" customFormat="1" ht="12.75">
      <c r="A119" s="96" t="s">
        <v>699</v>
      </c>
      <c r="B119" s="101"/>
      <c r="C119" s="142" t="s">
        <v>701</v>
      </c>
      <c r="D119" s="142"/>
    </row>
    <row r="120" spans="1:4" s="96" customFormat="1" ht="12.75">
      <c r="A120" s="96" t="s">
        <v>700</v>
      </c>
      <c r="C120" s="142"/>
      <c r="D120" s="142"/>
    </row>
    <row r="121" spans="1:4">
      <c r="C121" s="146"/>
      <c r="D121" s="146"/>
    </row>
    <row r="122" spans="1:4">
      <c r="C122" s="146"/>
      <c r="D122" s="146"/>
    </row>
    <row r="123" spans="1:4">
      <c r="C123" s="146"/>
      <c r="D123" s="146"/>
    </row>
    <row r="131" ht="22.5" customHeight="1"/>
    <row r="132" ht="12.75" customHeight="1"/>
    <row r="133" ht="12.75" customHeight="1"/>
    <row r="134" ht="11.25" customHeight="1"/>
  </sheetData>
  <mergeCells count="26">
    <mergeCell ref="C111:D111"/>
    <mergeCell ref="C112:D112"/>
    <mergeCell ref="C113:D113"/>
    <mergeCell ref="C114:D114"/>
    <mergeCell ref="C115:D115"/>
    <mergeCell ref="C121:D121"/>
    <mergeCell ref="C122:D122"/>
    <mergeCell ref="C123:D123"/>
    <mergeCell ref="C116:D116"/>
    <mergeCell ref="C117:D117"/>
    <mergeCell ref="C118:D118"/>
    <mergeCell ref="C119:D119"/>
    <mergeCell ref="C120:D120"/>
    <mergeCell ref="C107:D107"/>
    <mergeCell ref="C108:D108"/>
    <mergeCell ref="C109:D109"/>
    <mergeCell ref="C110:D110"/>
    <mergeCell ref="C100:D100"/>
    <mergeCell ref="C102:D102"/>
    <mergeCell ref="C103:D103"/>
    <mergeCell ref="C106:D106"/>
    <mergeCell ref="A1:D1"/>
    <mergeCell ref="A2:D2"/>
    <mergeCell ref="A5:A6"/>
    <mergeCell ref="B5:B6"/>
    <mergeCell ref="C5:D5"/>
  </mergeCells>
  <pageMargins left="0.7" right="0.7" top="0.75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99"/>
  <sheetViews>
    <sheetView workbookViewId="0">
      <selection sqref="A1:D1"/>
    </sheetView>
  </sheetViews>
  <sheetFormatPr defaultRowHeight="12.75"/>
  <cols>
    <col min="1" max="1" width="3.7109375" style="51" customWidth="1"/>
    <col min="2" max="2" width="33.5703125" style="51" customWidth="1"/>
    <col min="3" max="3" width="13.7109375" style="51" customWidth="1"/>
    <col min="4" max="4" width="5" style="51" customWidth="1"/>
    <col min="5" max="5" width="5.85546875" style="51" customWidth="1"/>
    <col min="6" max="6" width="6.28515625" style="51" customWidth="1"/>
    <col min="7" max="7" width="5.140625" style="51" customWidth="1"/>
    <col min="8" max="8" width="6.28515625" style="51" customWidth="1"/>
    <col min="9" max="9" width="6.140625" style="51" customWidth="1"/>
    <col min="10" max="10" width="11.5703125" style="51" customWidth="1"/>
    <col min="11" max="11" width="11.140625" style="51" customWidth="1"/>
    <col min="12" max="12" width="7.28515625" style="51" customWidth="1"/>
    <col min="13" max="13" width="9.140625" style="51"/>
    <col min="14" max="14" width="7.140625" style="51" customWidth="1"/>
    <col min="15" max="250" width="9.140625" style="51"/>
    <col min="251" max="251" width="3.7109375" style="51" customWidth="1"/>
    <col min="252" max="252" width="58.5703125" style="51" customWidth="1"/>
    <col min="253" max="253" width="13.7109375" style="51" customWidth="1"/>
    <col min="254" max="254" width="5" style="51" customWidth="1"/>
    <col min="255" max="255" width="5.85546875" style="51" customWidth="1"/>
    <col min="256" max="256" width="7.28515625" style="51" customWidth="1"/>
    <col min="257" max="257" width="8" style="51" customWidth="1"/>
    <col min="258" max="258" width="6.28515625" style="51" customWidth="1"/>
    <col min="259" max="259" width="7.28515625" style="51" customWidth="1"/>
    <col min="260" max="260" width="12.140625" style="51" customWidth="1"/>
    <col min="261" max="261" width="6.42578125" style="51" customWidth="1"/>
    <col min="262" max="262" width="7.7109375" style="51" customWidth="1"/>
    <col min="263" max="263" width="6.28515625" style="51" customWidth="1"/>
    <col min="264" max="264" width="6.140625" style="51" customWidth="1"/>
    <col min="265" max="265" width="10.140625" style="51" customWidth="1"/>
    <col min="266" max="266" width="10" style="51" customWidth="1"/>
    <col min="267" max="267" width="12.42578125" style="51" customWidth="1"/>
    <col min="268" max="268" width="9.42578125" style="51" customWidth="1"/>
    <col min="269" max="269" width="9.140625" style="51"/>
    <col min="270" max="270" width="7.140625" style="51" customWidth="1"/>
    <col min="271" max="506" width="9.140625" style="51"/>
    <col min="507" max="507" width="3.7109375" style="51" customWidth="1"/>
    <col min="508" max="508" width="58.5703125" style="51" customWidth="1"/>
    <col min="509" max="509" width="13.7109375" style="51" customWidth="1"/>
    <col min="510" max="510" width="5" style="51" customWidth="1"/>
    <col min="511" max="511" width="5.85546875" style="51" customWidth="1"/>
    <col min="512" max="512" width="7.28515625" style="51" customWidth="1"/>
    <col min="513" max="513" width="8" style="51" customWidth="1"/>
    <col min="514" max="514" width="6.28515625" style="51" customWidth="1"/>
    <col min="515" max="515" width="7.28515625" style="51" customWidth="1"/>
    <col min="516" max="516" width="12.140625" style="51" customWidth="1"/>
    <col min="517" max="517" width="6.42578125" style="51" customWidth="1"/>
    <col min="518" max="518" width="7.7109375" style="51" customWidth="1"/>
    <col min="519" max="519" width="6.28515625" style="51" customWidth="1"/>
    <col min="520" max="520" width="6.140625" style="51" customWidth="1"/>
    <col min="521" max="521" width="10.140625" style="51" customWidth="1"/>
    <col min="522" max="522" width="10" style="51" customWidth="1"/>
    <col min="523" max="523" width="12.42578125" style="51" customWidth="1"/>
    <col min="524" max="524" width="9.42578125" style="51" customWidth="1"/>
    <col min="525" max="525" width="9.140625" style="51"/>
    <col min="526" max="526" width="7.140625" style="51" customWidth="1"/>
    <col min="527" max="762" width="9.140625" style="51"/>
    <col min="763" max="763" width="3.7109375" style="51" customWidth="1"/>
    <col min="764" max="764" width="58.5703125" style="51" customWidth="1"/>
    <col min="765" max="765" width="13.7109375" style="51" customWidth="1"/>
    <col min="766" max="766" width="5" style="51" customWidth="1"/>
    <col min="767" max="767" width="5.85546875" style="51" customWidth="1"/>
    <col min="768" max="768" width="7.28515625" style="51" customWidth="1"/>
    <col min="769" max="769" width="8" style="51" customWidth="1"/>
    <col min="770" max="770" width="6.28515625" style="51" customWidth="1"/>
    <col min="771" max="771" width="7.28515625" style="51" customWidth="1"/>
    <col min="772" max="772" width="12.140625" style="51" customWidth="1"/>
    <col min="773" max="773" width="6.42578125" style="51" customWidth="1"/>
    <col min="774" max="774" width="7.7109375" style="51" customWidth="1"/>
    <col min="775" max="775" width="6.28515625" style="51" customWidth="1"/>
    <col min="776" max="776" width="6.140625" style="51" customWidth="1"/>
    <col min="777" max="777" width="10.140625" style="51" customWidth="1"/>
    <col min="778" max="778" width="10" style="51" customWidth="1"/>
    <col min="779" max="779" width="12.42578125" style="51" customWidth="1"/>
    <col min="780" max="780" width="9.42578125" style="51" customWidth="1"/>
    <col min="781" max="781" width="9.140625" style="51"/>
    <col min="782" max="782" width="7.140625" style="51" customWidth="1"/>
    <col min="783" max="1018" width="9.140625" style="51"/>
    <col min="1019" max="1019" width="3.7109375" style="51" customWidth="1"/>
    <col min="1020" max="1020" width="58.5703125" style="51" customWidth="1"/>
    <col min="1021" max="1021" width="13.7109375" style="51" customWidth="1"/>
    <col min="1022" max="1022" width="5" style="51" customWidth="1"/>
    <col min="1023" max="1023" width="5.85546875" style="51" customWidth="1"/>
    <col min="1024" max="1024" width="7.28515625" style="51" customWidth="1"/>
    <col min="1025" max="1025" width="8" style="51" customWidth="1"/>
    <col min="1026" max="1026" width="6.28515625" style="51" customWidth="1"/>
    <col min="1027" max="1027" width="7.28515625" style="51" customWidth="1"/>
    <col min="1028" max="1028" width="12.140625" style="51" customWidth="1"/>
    <col min="1029" max="1029" width="6.42578125" style="51" customWidth="1"/>
    <col min="1030" max="1030" width="7.7109375" style="51" customWidth="1"/>
    <col min="1031" max="1031" width="6.28515625" style="51" customWidth="1"/>
    <col min="1032" max="1032" width="6.140625" style="51" customWidth="1"/>
    <col min="1033" max="1033" width="10.140625" style="51" customWidth="1"/>
    <col min="1034" max="1034" width="10" style="51" customWidth="1"/>
    <col min="1035" max="1035" width="12.42578125" style="51" customWidth="1"/>
    <col min="1036" max="1036" width="9.42578125" style="51" customWidth="1"/>
    <col min="1037" max="1037" width="9.140625" style="51"/>
    <col min="1038" max="1038" width="7.140625" style="51" customWidth="1"/>
    <col min="1039" max="1274" width="9.140625" style="51"/>
    <col min="1275" max="1275" width="3.7109375" style="51" customWidth="1"/>
    <col min="1276" max="1276" width="58.5703125" style="51" customWidth="1"/>
    <col min="1277" max="1277" width="13.7109375" style="51" customWidth="1"/>
    <col min="1278" max="1278" width="5" style="51" customWidth="1"/>
    <col min="1279" max="1279" width="5.85546875" style="51" customWidth="1"/>
    <col min="1280" max="1280" width="7.28515625" style="51" customWidth="1"/>
    <col min="1281" max="1281" width="8" style="51" customWidth="1"/>
    <col min="1282" max="1282" width="6.28515625" style="51" customWidth="1"/>
    <col min="1283" max="1283" width="7.28515625" style="51" customWidth="1"/>
    <col min="1284" max="1284" width="12.140625" style="51" customWidth="1"/>
    <col min="1285" max="1285" width="6.42578125" style="51" customWidth="1"/>
    <col min="1286" max="1286" width="7.7109375" style="51" customWidth="1"/>
    <col min="1287" max="1287" width="6.28515625" style="51" customWidth="1"/>
    <col min="1288" max="1288" width="6.140625" style="51" customWidth="1"/>
    <col min="1289" max="1289" width="10.140625" style="51" customWidth="1"/>
    <col min="1290" max="1290" width="10" style="51" customWidth="1"/>
    <col min="1291" max="1291" width="12.42578125" style="51" customWidth="1"/>
    <col min="1292" max="1292" width="9.42578125" style="51" customWidth="1"/>
    <col min="1293" max="1293" width="9.140625" style="51"/>
    <col min="1294" max="1294" width="7.140625" style="51" customWidth="1"/>
    <col min="1295" max="1530" width="9.140625" style="51"/>
    <col min="1531" max="1531" width="3.7109375" style="51" customWidth="1"/>
    <col min="1532" max="1532" width="58.5703125" style="51" customWidth="1"/>
    <col min="1533" max="1533" width="13.7109375" style="51" customWidth="1"/>
    <col min="1534" max="1534" width="5" style="51" customWidth="1"/>
    <col min="1535" max="1535" width="5.85546875" style="51" customWidth="1"/>
    <col min="1536" max="1536" width="7.28515625" style="51" customWidth="1"/>
    <col min="1537" max="1537" width="8" style="51" customWidth="1"/>
    <col min="1538" max="1538" width="6.28515625" style="51" customWidth="1"/>
    <col min="1539" max="1539" width="7.28515625" style="51" customWidth="1"/>
    <col min="1540" max="1540" width="12.140625" style="51" customWidth="1"/>
    <col min="1541" max="1541" width="6.42578125" style="51" customWidth="1"/>
    <col min="1542" max="1542" width="7.7109375" style="51" customWidth="1"/>
    <col min="1543" max="1543" width="6.28515625" style="51" customWidth="1"/>
    <col min="1544" max="1544" width="6.140625" style="51" customWidth="1"/>
    <col min="1545" max="1545" width="10.140625" style="51" customWidth="1"/>
    <col min="1546" max="1546" width="10" style="51" customWidth="1"/>
    <col min="1547" max="1547" width="12.42578125" style="51" customWidth="1"/>
    <col min="1548" max="1548" width="9.42578125" style="51" customWidth="1"/>
    <col min="1549" max="1549" width="9.140625" style="51"/>
    <col min="1550" max="1550" width="7.140625" style="51" customWidth="1"/>
    <col min="1551" max="1786" width="9.140625" style="51"/>
    <col min="1787" max="1787" width="3.7109375" style="51" customWidth="1"/>
    <col min="1788" max="1788" width="58.5703125" style="51" customWidth="1"/>
    <col min="1789" max="1789" width="13.7109375" style="51" customWidth="1"/>
    <col min="1790" max="1790" width="5" style="51" customWidth="1"/>
    <col min="1791" max="1791" width="5.85546875" style="51" customWidth="1"/>
    <col min="1792" max="1792" width="7.28515625" style="51" customWidth="1"/>
    <col min="1793" max="1793" width="8" style="51" customWidth="1"/>
    <col min="1794" max="1794" width="6.28515625" style="51" customWidth="1"/>
    <col min="1795" max="1795" width="7.28515625" style="51" customWidth="1"/>
    <col min="1796" max="1796" width="12.140625" style="51" customWidth="1"/>
    <col min="1797" max="1797" width="6.42578125" style="51" customWidth="1"/>
    <col min="1798" max="1798" width="7.7109375" style="51" customWidth="1"/>
    <col min="1799" max="1799" width="6.28515625" style="51" customWidth="1"/>
    <col min="1800" max="1800" width="6.140625" style="51" customWidth="1"/>
    <col min="1801" max="1801" width="10.140625" style="51" customWidth="1"/>
    <col min="1802" max="1802" width="10" style="51" customWidth="1"/>
    <col min="1803" max="1803" width="12.42578125" style="51" customWidth="1"/>
    <col min="1804" max="1804" width="9.42578125" style="51" customWidth="1"/>
    <col min="1805" max="1805" width="9.140625" style="51"/>
    <col min="1806" max="1806" width="7.140625" style="51" customWidth="1"/>
    <col min="1807" max="2042" width="9.140625" style="51"/>
    <col min="2043" max="2043" width="3.7109375" style="51" customWidth="1"/>
    <col min="2044" max="2044" width="58.5703125" style="51" customWidth="1"/>
    <col min="2045" max="2045" width="13.7109375" style="51" customWidth="1"/>
    <col min="2046" max="2046" width="5" style="51" customWidth="1"/>
    <col min="2047" max="2047" width="5.85546875" style="51" customWidth="1"/>
    <col min="2048" max="2048" width="7.28515625" style="51" customWidth="1"/>
    <col min="2049" max="2049" width="8" style="51" customWidth="1"/>
    <col min="2050" max="2050" width="6.28515625" style="51" customWidth="1"/>
    <col min="2051" max="2051" width="7.28515625" style="51" customWidth="1"/>
    <col min="2052" max="2052" width="12.140625" style="51" customWidth="1"/>
    <col min="2053" max="2053" width="6.42578125" style="51" customWidth="1"/>
    <col min="2054" max="2054" width="7.7109375" style="51" customWidth="1"/>
    <col min="2055" max="2055" width="6.28515625" style="51" customWidth="1"/>
    <col min="2056" max="2056" width="6.140625" style="51" customWidth="1"/>
    <col min="2057" max="2057" width="10.140625" style="51" customWidth="1"/>
    <col min="2058" max="2058" width="10" style="51" customWidth="1"/>
    <col min="2059" max="2059" width="12.42578125" style="51" customWidth="1"/>
    <col min="2060" max="2060" width="9.42578125" style="51" customWidth="1"/>
    <col min="2061" max="2061" width="9.140625" style="51"/>
    <col min="2062" max="2062" width="7.140625" style="51" customWidth="1"/>
    <col min="2063" max="2298" width="9.140625" style="51"/>
    <col min="2299" max="2299" width="3.7109375" style="51" customWidth="1"/>
    <col min="2300" max="2300" width="58.5703125" style="51" customWidth="1"/>
    <col min="2301" max="2301" width="13.7109375" style="51" customWidth="1"/>
    <col min="2302" max="2302" width="5" style="51" customWidth="1"/>
    <col min="2303" max="2303" width="5.85546875" style="51" customWidth="1"/>
    <col min="2304" max="2304" width="7.28515625" style="51" customWidth="1"/>
    <col min="2305" max="2305" width="8" style="51" customWidth="1"/>
    <col min="2306" max="2306" width="6.28515625" style="51" customWidth="1"/>
    <col min="2307" max="2307" width="7.28515625" style="51" customWidth="1"/>
    <col min="2308" max="2308" width="12.140625" style="51" customWidth="1"/>
    <col min="2309" max="2309" width="6.42578125" style="51" customWidth="1"/>
    <col min="2310" max="2310" width="7.7109375" style="51" customWidth="1"/>
    <col min="2311" max="2311" width="6.28515625" style="51" customWidth="1"/>
    <col min="2312" max="2312" width="6.140625" style="51" customWidth="1"/>
    <col min="2313" max="2313" width="10.140625" style="51" customWidth="1"/>
    <col min="2314" max="2314" width="10" style="51" customWidth="1"/>
    <col min="2315" max="2315" width="12.42578125" style="51" customWidth="1"/>
    <col min="2316" max="2316" width="9.42578125" style="51" customWidth="1"/>
    <col min="2317" max="2317" width="9.140625" style="51"/>
    <col min="2318" max="2318" width="7.140625" style="51" customWidth="1"/>
    <col min="2319" max="2554" width="9.140625" style="51"/>
    <col min="2555" max="2555" width="3.7109375" style="51" customWidth="1"/>
    <col min="2556" max="2556" width="58.5703125" style="51" customWidth="1"/>
    <col min="2557" max="2557" width="13.7109375" style="51" customWidth="1"/>
    <col min="2558" max="2558" width="5" style="51" customWidth="1"/>
    <col min="2559" max="2559" width="5.85546875" style="51" customWidth="1"/>
    <col min="2560" max="2560" width="7.28515625" style="51" customWidth="1"/>
    <col min="2561" max="2561" width="8" style="51" customWidth="1"/>
    <col min="2562" max="2562" width="6.28515625" style="51" customWidth="1"/>
    <col min="2563" max="2563" width="7.28515625" style="51" customWidth="1"/>
    <col min="2564" max="2564" width="12.140625" style="51" customWidth="1"/>
    <col min="2565" max="2565" width="6.42578125" style="51" customWidth="1"/>
    <col min="2566" max="2566" width="7.7109375" style="51" customWidth="1"/>
    <col min="2567" max="2567" width="6.28515625" style="51" customWidth="1"/>
    <col min="2568" max="2568" width="6.140625" style="51" customWidth="1"/>
    <col min="2569" max="2569" width="10.140625" style="51" customWidth="1"/>
    <col min="2570" max="2570" width="10" style="51" customWidth="1"/>
    <col min="2571" max="2571" width="12.42578125" style="51" customWidth="1"/>
    <col min="2572" max="2572" width="9.42578125" style="51" customWidth="1"/>
    <col min="2573" max="2573" width="9.140625" style="51"/>
    <col min="2574" max="2574" width="7.140625" style="51" customWidth="1"/>
    <col min="2575" max="2810" width="9.140625" style="51"/>
    <col min="2811" max="2811" width="3.7109375" style="51" customWidth="1"/>
    <col min="2812" max="2812" width="58.5703125" style="51" customWidth="1"/>
    <col min="2813" max="2813" width="13.7109375" style="51" customWidth="1"/>
    <col min="2814" max="2814" width="5" style="51" customWidth="1"/>
    <col min="2815" max="2815" width="5.85546875" style="51" customWidth="1"/>
    <col min="2816" max="2816" width="7.28515625" style="51" customWidth="1"/>
    <col min="2817" max="2817" width="8" style="51" customWidth="1"/>
    <col min="2818" max="2818" width="6.28515625" style="51" customWidth="1"/>
    <col min="2819" max="2819" width="7.28515625" style="51" customWidth="1"/>
    <col min="2820" max="2820" width="12.140625" style="51" customWidth="1"/>
    <col min="2821" max="2821" width="6.42578125" style="51" customWidth="1"/>
    <col min="2822" max="2822" width="7.7109375" style="51" customWidth="1"/>
    <col min="2823" max="2823" width="6.28515625" style="51" customWidth="1"/>
    <col min="2824" max="2824" width="6.140625" style="51" customWidth="1"/>
    <col min="2825" max="2825" width="10.140625" style="51" customWidth="1"/>
    <col min="2826" max="2826" width="10" style="51" customWidth="1"/>
    <col min="2827" max="2827" width="12.42578125" style="51" customWidth="1"/>
    <col min="2828" max="2828" width="9.42578125" style="51" customWidth="1"/>
    <col min="2829" max="2829" width="9.140625" style="51"/>
    <col min="2830" max="2830" width="7.140625" style="51" customWidth="1"/>
    <col min="2831" max="3066" width="9.140625" style="51"/>
    <col min="3067" max="3067" width="3.7109375" style="51" customWidth="1"/>
    <col min="3068" max="3068" width="58.5703125" style="51" customWidth="1"/>
    <col min="3069" max="3069" width="13.7109375" style="51" customWidth="1"/>
    <col min="3070" max="3070" width="5" style="51" customWidth="1"/>
    <col min="3071" max="3071" width="5.85546875" style="51" customWidth="1"/>
    <col min="3072" max="3072" width="7.28515625" style="51" customWidth="1"/>
    <col min="3073" max="3073" width="8" style="51" customWidth="1"/>
    <col min="3074" max="3074" width="6.28515625" style="51" customWidth="1"/>
    <col min="3075" max="3075" width="7.28515625" style="51" customWidth="1"/>
    <col min="3076" max="3076" width="12.140625" style="51" customWidth="1"/>
    <col min="3077" max="3077" width="6.42578125" style="51" customWidth="1"/>
    <col min="3078" max="3078" width="7.7109375" style="51" customWidth="1"/>
    <col min="3079" max="3079" width="6.28515625" style="51" customWidth="1"/>
    <col min="3080" max="3080" width="6.140625" style="51" customWidth="1"/>
    <col min="3081" max="3081" width="10.140625" style="51" customWidth="1"/>
    <col min="3082" max="3082" width="10" style="51" customWidth="1"/>
    <col min="3083" max="3083" width="12.42578125" style="51" customWidth="1"/>
    <col min="3084" max="3084" width="9.42578125" style="51" customWidth="1"/>
    <col min="3085" max="3085" width="9.140625" style="51"/>
    <col min="3086" max="3086" width="7.140625" style="51" customWidth="1"/>
    <col min="3087" max="3322" width="9.140625" style="51"/>
    <col min="3323" max="3323" width="3.7109375" style="51" customWidth="1"/>
    <col min="3324" max="3324" width="58.5703125" style="51" customWidth="1"/>
    <col min="3325" max="3325" width="13.7109375" style="51" customWidth="1"/>
    <col min="3326" max="3326" width="5" style="51" customWidth="1"/>
    <col min="3327" max="3327" width="5.85546875" style="51" customWidth="1"/>
    <col min="3328" max="3328" width="7.28515625" style="51" customWidth="1"/>
    <col min="3329" max="3329" width="8" style="51" customWidth="1"/>
    <col min="3330" max="3330" width="6.28515625" style="51" customWidth="1"/>
    <col min="3331" max="3331" width="7.28515625" style="51" customWidth="1"/>
    <col min="3332" max="3332" width="12.140625" style="51" customWidth="1"/>
    <col min="3333" max="3333" width="6.42578125" style="51" customWidth="1"/>
    <col min="3334" max="3334" width="7.7109375" style="51" customWidth="1"/>
    <col min="3335" max="3335" width="6.28515625" style="51" customWidth="1"/>
    <col min="3336" max="3336" width="6.140625" style="51" customWidth="1"/>
    <col min="3337" max="3337" width="10.140625" style="51" customWidth="1"/>
    <col min="3338" max="3338" width="10" style="51" customWidth="1"/>
    <col min="3339" max="3339" width="12.42578125" style="51" customWidth="1"/>
    <col min="3340" max="3340" width="9.42578125" style="51" customWidth="1"/>
    <col min="3341" max="3341" width="9.140625" style="51"/>
    <col min="3342" max="3342" width="7.140625" style="51" customWidth="1"/>
    <col min="3343" max="3578" width="9.140625" style="51"/>
    <col min="3579" max="3579" width="3.7109375" style="51" customWidth="1"/>
    <col min="3580" max="3580" width="58.5703125" style="51" customWidth="1"/>
    <col min="3581" max="3581" width="13.7109375" style="51" customWidth="1"/>
    <col min="3582" max="3582" width="5" style="51" customWidth="1"/>
    <col min="3583" max="3583" width="5.85546875" style="51" customWidth="1"/>
    <col min="3584" max="3584" width="7.28515625" style="51" customWidth="1"/>
    <col min="3585" max="3585" width="8" style="51" customWidth="1"/>
    <col min="3586" max="3586" width="6.28515625" style="51" customWidth="1"/>
    <col min="3587" max="3587" width="7.28515625" style="51" customWidth="1"/>
    <col min="3588" max="3588" width="12.140625" style="51" customWidth="1"/>
    <col min="3589" max="3589" width="6.42578125" style="51" customWidth="1"/>
    <col min="3590" max="3590" width="7.7109375" style="51" customWidth="1"/>
    <col min="3591" max="3591" width="6.28515625" style="51" customWidth="1"/>
    <col min="3592" max="3592" width="6.140625" style="51" customWidth="1"/>
    <col min="3593" max="3593" width="10.140625" style="51" customWidth="1"/>
    <col min="3594" max="3594" width="10" style="51" customWidth="1"/>
    <col min="3595" max="3595" width="12.42578125" style="51" customWidth="1"/>
    <col min="3596" max="3596" width="9.42578125" style="51" customWidth="1"/>
    <col min="3597" max="3597" width="9.140625" style="51"/>
    <col min="3598" max="3598" width="7.140625" style="51" customWidth="1"/>
    <col min="3599" max="3834" width="9.140625" style="51"/>
    <col min="3835" max="3835" width="3.7109375" style="51" customWidth="1"/>
    <col min="3836" max="3836" width="58.5703125" style="51" customWidth="1"/>
    <col min="3837" max="3837" width="13.7109375" style="51" customWidth="1"/>
    <col min="3838" max="3838" width="5" style="51" customWidth="1"/>
    <col min="3839" max="3839" width="5.85546875" style="51" customWidth="1"/>
    <col min="3840" max="3840" width="7.28515625" style="51" customWidth="1"/>
    <col min="3841" max="3841" width="8" style="51" customWidth="1"/>
    <col min="3842" max="3842" width="6.28515625" style="51" customWidth="1"/>
    <col min="3843" max="3843" width="7.28515625" style="51" customWidth="1"/>
    <col min="3844" max="3844" width="12.140625" style="51" customWidth="1"/>
    <col min="3845" max="3845" width="6.42578125" style="51" customWidth="1"/>
    <col min="3846" max="3846" width="7.7109375" style="51" customWidth="1"/>
    <col min="3847" max="3847" width="6.28515625" style="51" customWidth="1"/>
    <col min="3848" max="3848" width="6.140625" style="51" customWidth="1"/>
    <col min="3849" max="3849" width="10.140625" style="51" customWidth="1"/>
    <col min="3850" max="3850" width="10" style="51" customWidth="1"/>
    <col min="3851" max="3851" width="12.42578125" style="51" customWidth="1"/>
    <col min="3852" max="3852" width="9.42578125" style="51" customWidth="1"/>
    <col min="3853" max="3853" width="9.140625" style="51"/>
    <col min="3854" max="3854" width="7.140625" style="51" customWidth="1"/>
    <col min="3855" max="4090" width="9.140625" style="51"/>
    <col min="4091" max="4091" width="3.7109375" style="51" customWidth="1"/>
    <col min="4092" max="4092" width="58.5703125" style="51" customWidth="1"/>
    <col min="4093" max="4093" width="13.7109375" style="51" customWidth="1"/>
    <col min="4094" max="4094" width="5" style="51" customWidth="1"/>
    <col min="4095" max="4095" width="5.85546875" style="51" customWidth="1"/>
    <col min="4096" max="4096" width="7.28515625" style="51" customWidth="1"/>
    <col min="4097" max="4097" width="8" style="51" customWidth="1"/>
    <col min="4098" max="4098" width="6.28515625" style="51" customWidth="1"/>
    <col min="4099" max="4099" width="7.28515625" style="51" customWidth="1"/>
    <col min="4100" max="4100" width="12.140625" style="51" customWidth="1"/>
    <col min="4101" max="4101" width="6.42578125" style="51" customWidth="1"/>
    <col min="4102" max="4102" width="7.7109375" style="51" customWidth="1"/>
    <col min="4103" max="4103" width="6.28515625" style="51" customWidth="1"/>
    <col min="4104" max="4104" width="6.140625" style="51" customWidth="1"/>
    <col min="4105" max="4105" width="10.140625" style="51" customWidth="1"/>
    <col min="4106" max="4106" width="10" style="51" customWidth="1"/>
    <col min="4107" max="4107" width="12.42578125" style="51" customWidth="1"/>
    <col min="4108" max="4108" width="9.42578125" style="51" customWidth="1"/>
    <col min="4109" max="4109" width="9.140625" style="51"/>
    <col min="4110" max="4110" width="7.140625" style="51" customWidth="1"/>
    <col min="4111" max="4346" width="9.140625" style="51"/>
    <col min="4347" max="4347" width="3.7109375" style="51" customWidth="1"/>
    <col min="4348" max="4348" width="58.5703125" style="51" customWidth="1"/>
    <col min="4349" max="4349" width="13.7109375" style="51" customWidth="1"/>
    <col min="4350" max="4350" width="5" style="51" customWidth="1"/>
    <col min="4351" max="4351" width="5.85546875" style="51" customWidth="1"/>
    <col min="4352" max="4352" width="7.28515625" style="51" customWidth="1"/>
    <col min="4353" max="4353" width="8" style="51" customWidth="1"/>
    <col min="4354" max="4354" width="6.28515625" style="51" customWidth="1"/>
    <col min="4355" max="4355" width="7.28515625" style="51" customWidth="1"/>
    <col min="4356" max="4356" width="12.140625" style="51" customWidth="1"/>
    <col min="4357" max="4357" width="6.42578125" style="51" customWidth="1"/>
    <col min="4358" max="4358" width="7.7109375" style="51" customWidth="1"/>
    <col min="4359" max="4359" width="6.28515625" style="51" customWidth="1"/>
    <col min="4360" max="4360" width="6.140625" style="51" customWidth="1"/>
    <col min="4361" max="4361" width="10.140625" style="51" customWidth="1"/>
    <col min="4362" max="4362" width="10" style="51" customWidth="1"/>
    <col min="4363" max="4363" width="12.42578125" style="51" customWidth="1"/>
    <col min="4364" max="4364" width="9.42578125" style="51" customWidth="1"/>
    <col min="4365" max="4365" width="9.140625" style="51"/>
    <col min="4366" max="4366" width="7.140625" style="51" customWidth="1"/>
    <col min="4367" max="4602" width="9.140625" style="51"/>
    <col min="4603" max="4603" width="3.7109375" style="51" customWidth="1"/>
    <col min="4604" max="4604" width="58.5703125" style="51" customWidth="1"/>
    <col min="4605" max="4605" width="13.7109375" style="51" customWidth="1"/>
    <col min="4606" max="4606" width="5" style="51" customWidth="1"/>
    <col min="4607" max="4607" width="5.85546875" style="51" customWidth="1"/>
    <col min="4608" max="4608" width="7.28515625" style="51" customWidth="1"/>
    <col min="4609" max="4609" width="8" style="51" customWidth="1"/>
    <col min="4610" max="4610" width="6.28515625" style="51" customWidth="1"/>
    <col min="4611" max="4611" width="7.28515625" style="51" customWidth="1"/>
    <col min="4612" max="4612" width="12.140625" style="51" customWidth="1"/>
    <col min="4613" max="4613" width="6.42578125" style="51" customWidth="1"/>
    <col min="4614" max="4614" width="7.7109375" style="51" customWidth="1"/>
    <col min="4615" max="4615" width="6.28515625" style="51" customWidth="1"/>
    <col min="4616" max="4616" width="6.140625" style="51" customWidth="1"/>
    <col min="4617" max="4617" width="10.140625" style="51" customWidth="1"/>
    <col min="4618" max="4618" width="10" style="51" customWidth="1"/>
    <col min="4619" max="4619" width="12.42578125" style="51" customWidth="1"/>
    <col min="4620" max="4620" width="9.42578125" style="51" customWidth="1"/>
    <col min="4621" max="4621" width="9.140625" style="51"/>
    <col min="4622" max="4622" width="7.140625" style="51" customWidth="1"/>
    <col min="4623" max="4858" width="9.140625" style="51"/>
    <col min="4859" max="4859" width="3.7109375" style="51" customWidth="1"/>
    <col min="4860" max="4860" width="58.5703125" style="51" customWidth="1"/>
    <col min="4861" max="4861" width="13.7109375" style="51" customWidth="1"/>
    <col min="4862" max="4862" width="5" style="51" customWidth="1"/>
    <col min="4863" max="4863" width="5.85546875" style="51" customWidth="1"/>
    <col min="4864" max="4864" width="7.28515625" style="51" customWidth="1"/>
    <col min="4865" max="4865" width="8" style="51" customWidth="1"/>
    <col min="4866" max="4866" width="6.28515625" style="51" customWidth="1"/>
    <col min="4867" max="4867" width="7.28515625" style="51" customWidth="1"/>
    <col min="4868" max="4868" width="12.140625" style="51" customWidth="1"/>
    <col min="4869" max="4869" width="6.42578125" style="51" customWidth="1"/>
    <col min="4870" max="4870" width="7.7109375" style="51" customWidth="1"/>
    <col min="4871" max="4871" width="6.28515625" style="51" customWidth="1"/>
    <col min="4872" max="4872" width="6.140625" style="51" customWidth="1"/>
    <col min="4873" max="4873" width="10.140625" style="51" customWidth="1"/>
    <col min="4874" max="4874" width="10" style="51" customWidth="1"/>
    <col min="4875" max="4875" width="12.42578125" style="51" customWidth="1"/>
    <col min="4876" max="4876" width="9.42578125" style="51" customWidth="1"/>
    <col min="4877" max="4877" width="9.140625" style="51"/>
    <col min="4878" max="4878" width="7.140625" style="51" customWidth="1"/>
    <col min="4879" max="5114" width="9.140625" style="51"/>
    <col min="5115" max="5115" width="3.7109375" style="51" customWidth="1"/>
    <col min="5116" max="5116" width="58.5703125" style="51" customWidth="1"/>
    <col min="5117" max="5117" width="13.7109375" style="51" customWidth="1"/>
    <col min="5118" max="5118" width="5" style="51" customWidth="1"/>
    <col min="5119" max="5119" width="5.85546875" style="51" customWidth="1"/>
    <col min="5120" max="5120" width="7.28515625" style="51" customWidth="1"/>
    <col min="5121" max="5121" width="8" style="51" customWidth="1"/>
    <col min="5122" max="5122" width="6.28515625" style="51" customWidth="1"/>
    <col min="5123" max="5123" width="7.28515625" style="51" customWidth="1"/>
    <col min="5124" max="5124" width="12.140625" style="51" customWidth="1"/>
    <col min="5125" max="5125" width="6.42578125" style="51" customWidth="1"/>
    <col min="5126" max="5126" width="7.7109375" style="51" customWidth="1"/>
    <col min="5127" max="5127" width="6.28515625" style="51" customWidth="1"/>
    <col min="5128" max="5128" width="6.140625" style="51" customWidth="1"/>
    <col min="5129" max="5129" width="10.140625" style="51" customWidth="1"/>
    <col min="5130" max="5130" width="10" style="51" customWidth="1"/>
    <col min="5131" max="5131" width="12.42578125" style="51" customWidth="1"/>
    <col min="5132" max="5132" width="9.42578125" style="51" customWidth="1"/>
    <col min="5133" max="5133" width="9.140625" style="51"/>
    <col min="5134" max="5134" width="7.140625" style="51" customWidth="1"/>
    <col min="5135" max="5370" width="9.140625" style="51"/>
    <col min="5371" max="5371" width="3.7109375" style="51" customWidth="1"/>
    <col min="5372" max="5372" width="58.5703125" style="51" customWidth="1"/>
    <col min="5373" max="5373" width="13.7109375" style="51" customWidth="1"/>
    <col min="5374" max="5374" width="5" style="51" customWidth="1"/>
    <col min="5375" max="5375" width="5.85546875" style="51" customWidth="1"/>
    <col min="5376" max="5376" width="7.28515625" style="51" customWidth="1"/>
    <col min="5377" max="5377" width="8" style="51" customWidth="1"/>
    <col min="5378" max="5378" width="6.28515625" style="51" customWidth="1"/>
    <col min="5379" max="5379" width="7.28515625" style="51" customWidth="1"/>
    <col min="5380" max="5380" width="12.140625" style="51" customWidth="1"/>
    <col min="5381" max="5381" width="6.42578125" style="51" customWidth="1"/>
    <col min="5382" max="5382" width="7.7109375" style="51" customWidth="1"/>
    <col min="5383" max="5383" width="6.28515625" style="51" customWidth="1"/>
    <col min="5384" max="5384" width="6.140625" style="51" customWidth="1"/>
    <col min="5385" max="5385" width="10.140625" style="51" customWidth="1"/>
    <col min="5386" max="5386" width="10" style="51" customWidth="1"/>
    <col min="5387" max="5387" width="12.42578125" style="51" customWidth="1"/>
    <col min="5388" max="5388" width="9.42578125" style="51" customWidth="1"/>
    <col min="5389" max="5389" width="9.140625" style="51"/>
    <col min="5390" max="5390" width="7.140625" style="51" customWidth="1"/>
    <col min="5391" max="5626" width="9.140625" style="51"/>
    <col min="5627" max="5627" width="3.7109375" style="51" customWidth="1"/>
    <col min="5628" max="5628" width="58.5703125" style="51" customWidth="1"/>
    <col min="5629" max="5629" width="13.7109375" style="51" customWidth="1"/>
    <col min="5630" max="5630" width="5" style="51" customWidth="1"/>
    <col min="5631" max="5631" width="5.85546875" style="51" customWidth="1"/>
    <col min="5632" max="5632" width="7.28515625" style="51" customWidth="1"/>
    <col min="5633" max="5633" width="8" style="51" customWidth="1"/>
    <col min="5634" max="5634" width="6.28515625" style="51" customWidth="1"/>
    <col min="5635" max="5635" width="7.28515625" style="51" customWidth="1"/>
    <col min="5636" max="5636" width="12.140625" style="51" customWidth="1"/>
    <col min="5637" max="5637" width="6.42578125" style="51" customWidth="1"/>
    <col min="5638" max="5638" width="7.7109375" style="51" customWidth="1"/>
    <col min="5639" max="5639" width="6.28515625" style="51" customWidth="1"/>
    <col min="5640" max="5640" width="6.140625" style="51" customWidth="1"/>
    <col min="5641" max="5641" width="10.140625" style="51" customWidth="1"/>
    <col min="5642" max="5642" width="10" style="51" customWidth="1"/>
    <col min="5643" max="5643" width="12.42578125" style="51" customWidth="1"/>
    <col min="5644" max="5644" width="9.42578125" style="51" customWidth="1"/>
    <col min="5645" max="5645" width="9.140625" style="51"/>
    <col min="5646" max="5646" width="7.140625" style="51" customWidth="1"/>
    <col min="5647" max="5882" width="9.140625" style="51"/>
    <col min="5883" max="5883" width="3.7109375" style="51" customWidth="1"/>
    <col min="5884" max="5884" width="58.5703125" style="51" customWidth="1"/>
    <col min="5885" max="5885" width="13.7109375" style="51" customWidth="1"/>
    <col min="5886" max="5886" width="5" style="51" customWidth="1"/>
    <col min="5887" max="5887" width="5.85546875" style="51" customWidth="1"/>
    <col min="5888" max="5888" width="7.28515625" style="51" customWidth="1"/>
    <col min="5889" max="5889" width="8" style="51" customWidth="1"/>
    <col min="5890" max="5890" width="6.28515625" style="51" customWidth="1"/>
    <col min="5891" max="5891" width="7.28515625" style="51" customWidth="1"/>
    <col min="5892" max="5892" width="12.140625" style="51" customWidth="1"/>
    <col min="5893" max="5893" width="6.42578125" style="51" customWidth="1"/>
    <col min="5894" max="5894" width="7.7109375" style="51" customWidth="1"/>
    <col min="5895" max="5895" width="6.28515625" style="51" customWidth="1"/>
    <col min="5896" max="5896" width="6.140625" style="51" customWidth="1"/>
    <col min="5897" max="5897" width="10.140625" style="51" customWidth="1"/>
    <col min="5898" max="5898" width="10" style="51" customWidth="1"/>
    <col min="5899" max="5899" width="12.42578125" style="51" customWidth="1"/>
    <col min="5900" max="5900" width="9.42578125" style="51" customWidth="1"/>
    <col min="5901" max="5901" width="9.140625" style="51"/>
    <col min="5902" max="5902" width="7.140625" style="51" customWidth="1"/>
    <col min="5903" max="6138" width="9.140625" style="51"/>
    <col min="6139" max="6139" width="3.7109375" style="51" customWidth="1"/>
    <col min="6140" max="6140" width="58.5703125" style="51" customWidth="1"/>
    <col min="6141" max="6141" width="13.7109375" style="51" customWidth="1"/>
    <col min="6142" max="6142" width="5" style="51" customWidth="1"/>
    <col min="6143" max="6143" width="5.85546875" style="51" customWidth="1"/>
    <col min="6144" max="6144" width="7.28515625" style="51" customWidth="1"/>
    <col min="6145" max="6145" width="8" style="51" customWidth="1"/>
    <col min="6146" max="6146" width="6.28515625" style="51" customWidth="1"/>
    <col min="6147" max="6147" width="7.28515625" style="51" customWidth="1"/>
    <col min="6148" max="6148" width="12.140625" style="51" customWidth="1"/>
    <col min="6149" max="6149" width="6.42578125" style="51" customWidth="1"/>
    <col min="6150" max="6150" width="7.7109375" style="51" customWidth="1"/>
    <col min="6151" max="6151" width="6.28515625" style="51" customWidth="1"/>
    <col min="6152" max="6152" width="6.140625" style="51" customWidth="1"/>
    <col min="6153" max="6153" width="10.140625" style="51" customWidth="1"/>
    <col min="6154" max="6154" width="10" style="51" customWidth="1"/>
    <col min="6155" max="6155" width="12.42578125" style="51" customWidth="1"/>
    <col min="6156" max="6156" width="9.42578125" style="51" customWidth="1"/>
    <col min="6157" max="6157" width="9.140625" style="51"/>
    <col min="6158" max="6158" width="7.140625" style="51" customWidth="1"/>
    <col min="6159" max="6394" width="9.140625" style="51"/>
    <col min="6395" max="6395" width="3.7109375" style="51" customWidth="1"/>
    <col min="6396" max="6396" width="58.5703125" style="51" customWidth="1"/>
    <col min="6397" max="6397" width="13.7109375" style="51" customWidth="1"/>
    <col min="6398" max="6398" width="5" style="51" customWidth="1"/>
    <col min="6399" max="6399" width="5.85546875" style="51" customWidth="1"/>
    <col min="6400" max="6400" width="7.28515625" style="51" customWidth="1"/>
    <col min="6401" max="6401" width="8" style="51" customWidth="1"/>
    <col min="6402" max="6402" width="6.28515625" style="51" customWidth="1"/>
    <col min="6403" max="6403" width="7.28515625" style="51" customWidth="1"/>
    <col min="6404" max="6404" width="12.140625" style="51" customWidth="1"/>
    <col min="6405" max="6405" width="6.42578125" style="51" customWidth="1"/>
    <col min="6406" max="6406" width="7.7109375" style="51" customWidth="1"/>
    <col min="6407" max="6407" width="6.28515625" style="51" customWidth="1"/>
    <col min="6408" max="6408" width="6.140625" style="51" customWidth="1"/>
    <col min="6409" max="6409" width="10.140625" style="51" customWidth="1"/>
    <col min="6410" max="6410" width="10" style="51" customWidth="1"/>
    <col min="6411" max="6411" width="12.42578125" style="51" customWidth="1"/>
    <col min="6412" max="6412" width="9.42578125" style="51" customWidth="1"/>
    <col min="6413" max="6413" width="9.140625" style="51"/>
    <col min="6414" max="6414" width="7.140625" style="51" customWidth="1"/>
    <col min="6415" max="6650" width="9.140625" style="51"/>
    <col min="6651" max="6651" width="3.7109375" style="51" customWidth="1"/>
    <col min="6652" max="6652" width="58.5703125" style="51" customWidth="1"/>
    <col min="6653" max="6653" width="13.7109375" style="51" customWidth="1"/>
    <col min="6654" max="6654" width="5" style="51" customWidth="1"/>
    <col min="6655" max="6655" width="5.85546875" style="51" customWidth="1"/>
    <col min="6656" max="6656" width="7.28515625" style="51" customWidth="1"/>
    <col min="6657" max="6657" width="8" style="51" customWidth="1"/>
    <col min="6658" max="6658" width="6.28515625" style="51" customWidth="1"/>
    <col min="6659" max="6659" width="7.28515625" style="51" customWidth="1"/>
    <col min="6660" max="6660" width="12.140625" style="51" customWidth="1"/>
    <col min="6661" max="6661" width="6.42578125" style="51" customWidth="1"/>
    <col min="6662" max="6662" width="7.7109375" style="51" customWidth="1"/>
    <col min="6663" max="6663" width="6.28515625" style="51" customWidth="1"/>
    <col min="6664" max="6664" width="6.140625" style="51" customWidth="1"/>
    <col min="6665" max="6665" width="10.140625" style="51" customWidth="1"/>
    <col min="6666" max="6666" width="10" style="51" customWidth="1"/>
    <col min="6667" max="6667" width="12.42578125" style="51" customWidth="1"/>
    <col min="6668" max="6668" width="9.42578125" style="51" customWidth="1"/>
    <col min="6669" max="6669" width="9.140625" style="51"/>
    <col min="6670" max="6670" width="7.140625" style="51" customWidth="1"/>
    <col min="6671" max="6906" width="9.140625" style="51"/>
    <col min="6907" max="6907" width="3.7109375" style="51" customWidth="1"/>
    <col min="6908" max="6908" width="58.5703125" style="51" customWidth="1"/>
    <col min="6909" max="6909" width="13.7109375" style="51" customWidth="1"/>
    <col min="6910" max="6910" width="5" style="51" customWidth="1"/>
    <col min="6911" max="6911" width="5.85546875" style="51" customWidth="1"/>
    <col min="6912" max="6912" width="7.28515625" style="51" customWidth="1"/>
    <col min="6913" max="6913" width="8" style="51" customWidth="1"/>
    <col min="6914" max="6914" width="6.28515625" style="51" customWidth="1"/>
    <col min="6915" max="6915" width="7.28515625" style="51" customWidth="1"/>
    <col min="6916" max="6916" width="12.140625" style="51" customWidth="1"/>
    <col min="6917" max="6917" width="6.42578125" style="51" customWidth="1"/>
    <col min="6918" max="6918" width="7.7109375" style="51" customWidth="1"/>
    <col min="6919" max="6919" width="6.28515625" style="51" customWidth="1"/>
    <col min="6920" max="6920" width="6.140625" style="51" customWidth="1"/>
    <col min="6921" max="6921" width="10.140625" style="51" customWidth="1"/>
    <col min="6922" max="6922" width="10" style="51" customWidth="1"/>
    <col min="6923" max="6923" width="12.42578125" style="51" customWidth="1"/>
    <col min="6924" max="6924" width="9.42578125" style="51" customWidth="1"/>
    <col min="6925" max="6925" width="9.140625" style="51"/>
    <col min="6926" max="6926" width="7.140625" style="51" customWidth="1"/>
    <col min="6927" max="7162" width="9.140625" style="51"/>
    <col min="7163" max="7163" width="3.7109375" style="51" customWidth="1"/>
    <col min="7164" max="7164" width="58.5703125" style="51" customWidth="1"/>
    <col min="7165" max="7165" width="13.7109375" style="51" customWidth="1"/>
    <col min="7166" max="7166" width="5" style="51" customWidth="1"/>
    <col min="7167" max="7167" width="5.85546875" style="51" customWidth="1"/>
    <col min="7168" max="7168" width="7.28515625" style="51" customWidth="1"/>
    <col min="7169" max="7169" width="8" style="51" customWidth="1"/>
    <col min="7170" max="7170" width="6.28515625" style="51" customWidth="1"/>
    <col min="7171" max="7171" width="7.28515625" style="51" customWidth="1"/>
    <col min="7172" max="7172" width="12.140625" style="51" customWidth="1"/>
    <col min="7173" max="7173" width="6.42578125" style="51" customWidth="1"/>
    <col min="7174" max="7174" width="7.7109375" style="51" customWidth="1"/>
    <col min="7175" max="7175" width="6.28515625" style="51" customWidth="1"/>
    <col min="7176" max="7176" width="6.140625" style="51" customWidth="1"/>
    <col min="7177" max="7177" width="10.140625" style="51" customWidth="1"/>
    <col min="7178" max="7178" width="10" style="51" customWidth="1"/>
    <col min="7179" max="7179" width="12.42578125" style="51" customWidth="1"/>
    <col min="7180" max="7180" width="9.42578125" style="51" customWidth="1"/>
    <col min="7181" max="7181" width="9.140625" style="51"/>
    <col min="7182" max="7182" width="7.140625" style="51" customWidth="1"/>
    <col min="7183" max="7418" width="9.140625" style="51"/>
    <col min="7419" max="7419" width="3.7109375" style="51" customWidth="1"/>
    <col min="7420" max="7420" width="58.5703125" style="51" customWidth="1"/>
    <col min="7421" max="7421" width="13.7109375" style="51" customWidth="1"/>
    <col min="7422" max="7422" width="5" style="51" customWidth="1"/>
    <col min="7423" max="7423" width="5.85546875" style="51" customWidth="1"/>
    <col min="7424" max="7424" width="7.28515625" style="51" customWidth="1"/>
    <col min="7425" max="7425" width="8" style="51" customWidth="1"/>
    <col min="7426" max="7426" width="6.28515625" style="51" customWidth="1"/>
    <col min="7427" max="7427" width="7.28515625" style="51" customWidth="1"/>
    <col min="7428" max="7428" width="12.140625" style="51" customWidth="1"/>
    <col min="7429" max="7429" width="6.42578125" style="51" customWidth="1"/>
    <col min="7430" max="7430" width="7.7109375" style="51" customWidth="1"/>
    <col min="7431" max="7431" width="6.28515625" style="51" customWidth="1"/>
    <col min="7432" max="7432" width="6.140625" style="51" customWidth="1"/>
    <col min="7433" max="7433" width="10.140625" style="51" customWidth="1"/>
    <col min="7434" max="7434" width="10" style="51" customWidth="1"/>
    <col min="7435" max="7435" width="12.42578125" style="51" customWidth="1"/>
    <col min="7436" max="7436" width="9.42578125" style="51" customWidth="1"/>
    <col min="7437" max="7437" width="9.140625" style="51"/>
    <col min="7438" max="7438" width="7.140625" style="51" customWidth="1"/>
    <col min="7439" max="7674" width="9.140625" style="51"/>
    <col min="7675" max="7675" width="3.7109375" style="51" customWidth="1"/>
    <col min="7676" max="7676" width="58.5703125" style="51" customWidth="1"/>
    <col min="7677" max="7677" width="13.7109375" style="51" customWidth="1"/>
    <col min="7678" max="7678" width="5" style="51" customWidth="1"/>
    <col min="7679" max="7679" width="5.85546875" style="51" customWidth="1"/>
    <col min="7680" max="7680" width="7.28515625" style="51" customWidth="1"/>
    <col min="7681" max="7681" width="8" style="51" customWidth="1"/>
    <col min="7682" max="7682" width="6.28515625" style="51" customWidth="1"/>
    <col min="7683" max="7683" width="7.28515625" style="51" customWidth="1"/>
    <col min="7684" max="7684" width="12.140625" style="51" customWidth="1"/>
    <col min="7685" max="7685" width="6.42578125" style="51" customWidth="1"/>
    <col min="7686" max="7686" width="7.7109375" style="51" customWidth="1"/>
    <col min="7687" max="7687" width="6.28515625" style="51" customWidth="1"/>
    <col min="7688" max="7688" width="6.140625" style="51" customWidth="1"/>
    <col min="7689" max="7689" width="10.140625" style="51" customWidth="1"/>
    <col min="7690" max="7690" width="10" style="51" customWidth="1"/>
    <col min="7691" max="7691" width="12.42578125" style="51" customWidth="1"/>
    <col min="7692" max="7692" width="9.42578125" style="51" customWidth="1"/>
    <col min="7693" max="7693" width="9.140625" style="51"/>
    <col min="7694" max="7694" width="7.140625" style="51" customWidth="1"/>
    <col min="7695" max="7930" width="9.140625" style="51"/>
    <col min="7931" max="7931" width="3.7109375" style="51" customWidth="1"/>
    <col min="7932" max="7932" width="58.5703125" style="51" customWidth="1"/>
    <col min="7933" max="7933" width="13.7109375" style="51" customWidth="1"/>
    <col min="7934" max="7934" width="5" style="51" customWidth="1"/>
    <col min="7935" max="7935" width="5.85546875" style="51" customWidth="1"/>
    <col min="7936" max="7936" width="7.28515625" style="51" customWidth="1"/>
    <col min="7937" max="7937" width="8" style="51" customWidth="1"/>
    <col min="7938" max="7938" width="6.28515625" style="51" customWidth="1"/>
    <col min="7939" max="7939" width="7.28515625" style="51" customWidth="1"/>
    <col min="7940" max="7940" width="12.140625" style="51" customWidth="1"/>
    <col min="7941" max="7941" width="6.42578125" style="51" customWidth="1"/>
    <col min="7942" max="7942" width="7.7109375" style="51" customWidth="1"/>
    <col min="7943" max="7943" width="6.28515625" style="51" customWidth="1"/>
    <col min="7944" max="7944" width="6.140625" style="51" customWidth="1"/>
    <col min="7945" max="7945" width="10.140625" style="51" customWidth="1"/>
    <col min="7946" max="7946" width="10" style="51" customWidth="1"/>
    <col min="7947" max="7947" width="12.42578125" style="51" customWidth="1"/>
    <col min="7948" max="7948" width="9.42578125" style="51" customWidth="1"/>
    <col min="7949" max="7949" width="9.140625" style="51"/>
    <col min="7950" max="7950" width="7.140625" style="51" customWidth="1"/>
    <col min="7951" max="8186" width="9.140625" style="51"/>
    <col min="8187" max="8187" width="3.7109375" style="51" customWidth="1"/>
    <col min="8188" max="8188" width="58.5703125" style="51" customWidth="1"/>
    <col min="8189" max="8189" width="13.7109375" style="51" customWidth="1"/>
    <col min="8190" max="8190" width="5" style="51" customWidth="1"/>
    <col min="8191" max="8191" width="5.85546875" style="51" customWidth="1"/>
    <col min="8192" max="8192" width="7.28515625" style="51" customWidth="1"/>
    <col min="8193" max="8193" width="8" style="51" customWidth="1"/>
    <col min="8194" max="8194" width="6.28515625" style="51" customWidth="1"/>
    <col min="8195" max="8195" width="7.28515625" style="51" customWidth="1"/>
    <col min="8196" max="8196" width="12.140625" style="51" customWidth="1"/>
    <col min="8197" max="8197" width="6.42578125" style="51" customWidth="1"/>
    <col min="8198" max="8198" width="7.7109375" style="51" customWidth="1"/>
    <col min="8199" max="8199" width="6.28515625" style="51" customWidth="1"/>
    <col min="8200" max="8200" width="6.140625" style="51" customWidth="1"/>
    <col min="8201" max="8201" width="10.140625" style="51" customWidth="1"/>
    <col min="8202" max="8202" width="10" style="51" customWidth="1"/>
    <col min="8203" max="8203" width="12.42578125" style="51" customWidth="1"/>
    <col min="8204" max="8204" width="9.42578125" style="51" customWidth="1"/>
    <col min="8205" max="8205" width="9.140625" style="51"/>
    <col min="8206" max="8206" width="7.140625" style="51" customWidth="1"/>
    <col min="8207" max="8442" width="9.140625" style="51"/>
    <col min="8443" max="8443" width="3.7109375" style="51" customWidth="1"/>
    <col min="8444" max="8444" width="58.5703125" style="51" customWidth="1"/>
    <col min="8445" max="8445" width="13.7109375" style="51" customWidth="1"/>
    <col min="8446" max="8446" width="5" style="51" customWidth="1"/>
    <col min="8447" max="8447" width="5.85546875" style="51" customWidth="1"/>
    <col min="8448" max="8448" width="7.28515625" style="51" customWidth="1"/>
    <col min="8449" max="8449" width="8" style="51" customWidth="1"/>
    <col min="8450" max="8450" width="6.28515625" style="51" customWidth="1"/>
    <col min="8451" max="8451" width="7.28515625" style="51" customWidth="1"/>
    <col min="8452" max="8452" width="12.140625" style="51" customWidth="1"/>
    <col min="8453" max="8453" width="6.42578125" style="51" customWidth="1"/>
    <col min="8454" max="8454" width="7.7109375" style="51" customWidth="1"/>
    <col min="8455" max="8455" width="6.28515625" style="51" customWidth="1"/>
    <col min="8456" max="8456" width="6.140625" style="51" customWidth="1"/>
    <col min="8457" max="8457" width="10.140625" style="51" customWidth="1"/>
    <col min="8458" max="8458" width="10" style="51" customWidth="1"/>
    <col min="8459" max="8459" width="12.42578125" style="51" customWidth="1"/>
    <col min="8460" max="8460" width="9.42578125" style="51" customWidth="1"/>
    <col min="8461" max="8461" width="9.140625" style="51"/>
    <col min="8462" max="8462" width="7.140625" style="51" customWidth="1"/>
    <col min="8463" max="8698" width="9.140625" style="51"/>
    <col min="8699" max="8699" width="3.7109375" style="51" customWidth="1"/>
    <col min="8700" max="8700" width="58.5703125" style="51" customWidth="1"/>
    <col min="8701" max="8701" width="13.7109375" style="51" customWidth="1"/>
    <col min="8702" max="8702" width="5" style="51" customWidth="1"/>
    <col min="8703" max="8703" width="5.85546875" style="51" customWidth="1"/>
    <col min="8704" max="8704" width="7.28515625" style="51" customWidth="1"/>
    <col min="8705" max="8705" width="8" style="51" customWidth="1"/>
    <col min="8706" max="8706" width="6.28515625" style="51" customWidth="1"/>
    <col min="8707" max="8707" width="7.28515625" style="51" customWidth="1"/>
    <col min="8708" max="8708" width="12.140625" style="51" customWidth="1"/>
    <col min="8709" max="8709" width="6.42578125" style="51" customWidth="1"/>
    <col min="8710" max="8710" width="7.7109375" style="51" customWidth="1"/>
    <col min="8711" max="8711" width="6.28515625" style="51" customWidth="1"/>
    <col min="8712" max="8712" width="6.140625" style="51" customWidth="1"/>
    <col min="8713" max="8713" width="10.140625" style="51" customWidth="1"/>
    <col min="8714" max="8714" width="10" style="51" customWidth="1"/>
    <col min="8715" max="8715" width="12.42578125" style="51" customWidth="1"/>
    <col min="8716" max="8716" width="9.42578125" style="51" customWidth="1"/>
    <col min="8717" max="8717" width="9.140625" style="51"/>
    <col min="8718" max="8718" width="7.140625" style="51" customWidth="1"/>
    <col min="8719" max="8954" width="9.140625" style="51"/>
    <col min="8955" max="8955" width="3.7109375" style="51" customWidth="1"/>
    <col min="8956" max="8956" width="58.5703125" style="51" customWidth="1"/>
    <col min="8957" max="8957" width="13.7109375" style="51" customWidth="1"/>
    <col min="8958" max="8958" width="5" style="51" customWidth="1"/>
    <col min="8959" max="8959" width="5.85546875" style="51" customWidth="1"/>
    <col min="8960" max="8960" width="7.28515625" style="51" customWidth="1"/>
    <col min="8961" max="8961" width="8" style="51" customWidth="1"/>
    <col min="8962" max="8962" width="6.28515625" style="51" customWidth="1"/>
    <col min="8963" max="8963" width="7.28515625" style="51" customWidth="1"/>
    <col min="8964" max="8964" width="12.140625" style="51" customWidth="1"/>
    <col min="8965" max="8965" width="6.42578125" style="51" customWidth="1"/>
    <col min="8966" max="8966" width="7.7109375" style="51" customWidth="1"/>
    <col min="8967" max="8967" width="6.28515625" style="51" customWidth="1"/>
    <col min="8968" max="8968" width="6.140625" style="51" customWidth="1"/>
    <col min="8969" max="8969" width="10.140625" style="51" customWidth="1"/>
    <col min="8970" max="8970" width="10" style="51" customWidth="1"/>
    <col min="8971" max="8971" width="12.42578125" style="51" customWidth="1"/>
    <col min="8972" max="8972" width="9.42578125" style="51" customWidth="1"/>
    <col min="8973" max="8973" width="9.140625" style="51"/>
    <col min="8974" max="8974" width="7.140625" style="51" customWidth="1"/>
    <col min="8975" max="9210" width="9.140625" style="51"/>
    <col min="9211" max="9211" width="3.7109375" style="51" customWidth="1"/>
    <col min="9212" max="9212" width="58.5703125" style="51" customWidth="1"/>
    <col min="9213" max="9213" width="13.7109375" style="51" customWidth="1"/>
    <col min="9214" max="9214" width="5" style="51" customWidth="1"/>
    <col min="9215" max="9215" width="5.85546875" style="51" customWidth="1"/>
    <col min="9216" max="9216" width="7.28515625" style="51" customWidth="1"/>
    <col min="9217" max="9217" width="8" style="51" customWidth="1"/>
    <col min="9218" max="9218" width="6.28515625" style="51" customWidth="1"/>
    <col min="9219" max="9219" width="7.28515625" style="51" customWidth="1"/>
    <col min="9220" max="9220" width="12.140625" style="51" customWidth="1"/>
    <col min="9221" max="9221" width="6.42578125" style="51" customWidth="1"/>
    <col min="9222" max="9222" width="7.7109375" style="51" customWidth="1"/>
    <col min="9223" max="9223" width="6.28515625" style="51" customWidth="1"/>
    <col min="9224" max="9224" width="6.140625" style="51" customWidth="1"/>
    <col min="9225" max="9225" width="10.140625" style="51" customWidth="1"/>
    <col min="9226" max="9226" width="10" style="51" customWidth="1"/>
    <col min="9227" max="9227" width="12.42578125" style="51" customWidth="1"/>
    <col min="9228" max="9228" width="9.42578125" style="51" customWidth="1"/>
    <col min="9229" max="9229" width="9.140625" style="51"/>
    <col min="9230" max="9230" width="7.140625" style="51" customWidth="1"/>
    <col min="9231" max="9466" width="9.140625" style="51"/>
    <col min="9467" max="9467" width="3.7109375" style="51" customWidth="1"/>
    <col min="9468" max="9468" width="58.5703125" style="51" customWidth="1"/>
    <col min="9469" max="9469" width="13.7109375" style="51" customWidth="1"/>
    <col min="9470" max="9470" width="5" style="51" customWidth="1"/>
    <col min="9471" max="9471" width="5.85546875" style="51" customWidth="1"/>
    <col min="9472" max="9472" width="7.28515625" style="51" customWidth="1"/>
    <col min="9473" max="9473" width="8" style="51" customWidth="1"/>
    <col min="9474" max="9474" width="6.28515625" style="51" customWidth="1"/>
    <col min="9475" max="9475" width="7.28515625" style="51" customWidth="1"/>
    <col min="9476" max="9476" width="12.140625" style="51" customWidth="1"/>
    <col min="9477" max="9477" width="6.42578125" style="51" customWidth="1"/>
    <col min="9478" max="9478" width="7.7109375" style="51" customWidth="1"/>
    <col min="9479" max="9479" width="6.28515625" style="51" customWidth="1"/>
    <col min="9480" max="9480" width="6.140625" style="51" customWidth="1"/>
    <col min="9481" max="9481" width="10.140625" style="51" customWidth="1"/>
    <col min="9482" max="9482" width="10" style="51" customWidth="1"/>
    <col min="9483" max="9483" width="12.42578125" style="51" customWidth="1"/>
    <col min="9484" max="9484" width="9.42578125" style="51" customWidth="1"/>
    <col min="9485" max="9485" width="9.140625" style="51"/>
    <col min="9486" max="9486" width="7.140625" style="51" customWidth="1"/>
    <col min="9487" max="9722" width="9.140625" style="51"/>
    <col min="9723" max="9723" width="3.7109375" style="51" customWidth="1"/>
    <col min="9724" max="9724" width="58.5703125" style="51" customWidth="1"/>
    <col min="9725" max="9725" width="13.7109375" style="51" customWidth="1"/>
    <col min="9726" max="9726" width="5" style="51" customWidth="1"/>
    <col min="9727" max="9727" width="5.85546875" style="51" customWidth="1"/>
    <col min="9728" max="9728" width="7.28515625" style="51" customWidth="1"/>
    <col min="9729" max="9729" width="8" style="51" customWidth="1"/>
    <col min="9730" max="9730" width="6.28515625" style="51" customWidth="1"/>
    <col min="9731" max="9731" width="7.28515625" style="51" customWidth="1"/>
    <col min="9732" max="9732" width="12.140625" style="51" customWidth="1"/>
    <col min="9733" max="9733" width="6.42578125" style="51" customWidth="1"/>
    <col min="9734" max="9734" width="7.7109375" style="51" customWidth="1"/>
    <col min="9735" max="9735" width="6.28515625" style="51" customWidth="1"/>
    <col min="9736" max="9736" width="6.140625" style="51" customWidth="1"/>
    <col min="9737" max="9737" width="10.140625" style="51" customWidth="1"/>
    <col min="9738" max="9738" width="10" style="51" customWidth="1"/>
    <col min="9739" max="9739" width="12.42578125" style="51" customWidth="1"/>
    <col min="9740" max="9740" width="9.42578125" style="51" customWidth="1"/>
    <col min="9741" max="9741" width="9.140625" style="51"/>
    <col min="9742" max="9742" width="7.140625" style="51" customWidth="1"/>
    <col min="9743" max="9978" width="9.140625" style="51"/>
    <col min="9979" max="9979" width="3.7109375" style="51" customWidth="1"/>
    <col min="9980" max="9980" width="58.5703125" style="51" customWidth="1"/>
    <col min="9981" max="9981" width="13.7109375" style="51" customWidth="1"/>
    <col min="9982" max="9982" width="5" style="51" customWidth="1"/>
    <col min="9983" max="9983" width="5.85546875" style="51" customWidth="1"/>
    <col min="9984" max="9984" width="7.28515625" style="51" customWidth="1"/>
    <col min="9985" max="9985" width="8" style="51" customWidth="1"/>
    <col min="9986" max="9986" width="6.28515625" style="51" customWidth="1"/>
    <col min="9987" max="9987" width="7.28515625" style="51" customWidth="1"/>
    <col min="9988" max="9988" width="12.140625" style="51" customWidth="1"/>
    <col min="9989" max="9989" width="6.42578125" style="51" customWidth="1"/>
    <col min="9990" max="9990" width="7.7109375" style="51" customWidth="1"/>
    <col min="9991" max="9991" width="6.28515625" style="51" customWidth="1"/>
    <col min="9992" max="9992" width="6.140625" style="51" customWidth="1"/>
    <col min="9993" max="9993" width="10.140625" style="51" customWidth="1"/>
    <col min="9994" max="9994" width="10" style="51" customWidth="1"/>
    <col min="9995" max="9995" width="12.42578125" style="51" customWidth="1"/>
    <col min="9996" max="9996" width="9.42578125" style="51" customWidth="1"/>
    <col min="9997" max="9997" width="9.140625" style="51"/>
    <col min="9998" max="9998" width="7.140625" style="51" customWidth="1"/>
    <col min="9999" max="10234" width="9.140625" style="51"/>
    <col min="10235" max="10235" width="3.7109375" style="51" customWidth="1"/>
    <col min="10236" max="10236" width="58.5703125" style="51" customWidth="1"/>
    <col min="10237" max="10237" width="13.7109375" style="51" customWidth="1"/>
    <col min="10238" max="10238" width="5" style="51" customWidth="1"/>
    <col min="10239" max="10239" width="5.85546875" style="51" customWidth="1"/>
    <col min="10240" max="10240" width="7.28515625" style="51" customWidth="1"/>
    <col min="10241" max="10241" width="8" style="51" customWidth="1"/>
    <col min="10242" max="10242" width="6.28515625" style="51" customWidth="1"/>
    <col min="10243" max="10243" width="7.28515625" style="51" customWidth="1"/>
    <col min="10244" max="10244" width="12.140625" style="51" customWidth="1"/>
    <col min="10245" max="10245" width="6.42578125" style="51" customWidth="1"/>
    <col min="10246" max="10246" width="7.7109375" style="51" customWidth="1"/>
    <col min="10247" max="10247" width="6.28515625" style="51" customWidth="1"/>
    <col min="10248" max="10248" width="6.140625" style="51" customWidth="1"/>
    <col min="10249" max="10249" width="10.140625" style="51" customWidth="1"/>
    <col min="10250" max="10250" width="10" style="51" customWidth="1"/>
    <col min="10251" max="10251" width="12.42578125" style="51" customWidth="1"/>
    <col min="10252" max="10252" width="9.42578125" style="51" customWidth="1"/>
    <col min="10253" max="10253" width="9.140625" style="51"/>
    <col min="10254" max="10254" width="7.140625" style="51" customWidth="1"/>
    <col min="10255" max="10490" width="9.140625" style="51"/>
    <col min="10491" max="10491" width="3.7109375" style="51" customWidth="1"/>
    <col min="10492" max="10492" width="58.5703125" style="51" customWidth="1"/>
    <col min="10493" max="10493" width="13.7109375" style="51" customWidth="1"/>
    <col min="10494" max="10494" width="5" style="51" customWidth="1"/>
    <col min="10495" max="10495" width="5.85546875" style="51" customWidth="1"/>
    <col min="10496" max="10496" width="7.28515625" style="51" customWidth="1"/>
    <col min="10497" max="10497" width="8" style="51" customWidth="1"/>
    <col min="10498" max="10498" width="6.28515625" style="51" customWidth="1"/>
    <col min="10499" max="10499" width="7.28515625" style="51" customWidth="1"/>
    <col min="10500" max="10500" width="12.140625" style="51" customWidth="1"/>
    <col min="10501" max="10501" width="6.42578125" style="51" customWidth="1"/>
    <col min="10502" max="10502" width="7.7109375" style="51" customWidth="1"/>
    <col min="10503" max="10503" width="6.28515625" style="51" customWidth="1"/>
    <col min="10504" max="10504" width="6.140625" style="51" customWidth="1"/>
    <col min="10505" max="10505" width="10.140625" style="51" customWidth="1"/>
    <col min="10506" max="10506" width="10" style="51" customWidth="1"/>
    <col min="10507" max="10507" width="12.42578125" style="51" customWidth="1"/>
    <col min="10508" max="10508" width="9.42578125" style="51" customWidth="1"/>
    <col min="10509" max="10509" width="9.140625" style="51"/>
    <col min="10510" max="10510" width="7.140625" style="51" customWidth="1"/>
    <col min="10511" max="10746" width="9.140625" style="51"/>
    <col min="10747" max="10747" width="3.7109375" style="51" customWidth="1"/>
    <col min="10748" max="10748" width="58.5703125" style="51" customWidth="1"/>
    <col min="10749" max="10749" width="13.7109375" style="51" customWidth="1"/>
    <col min="10750" max="10750" width="5" style="51" customWidth="1"/>
    <col min="10751" max="10751" width="5.85546875" style="51" customWidth="1"/>
    <col min="10752" max="10752" width="7.28515625" style="51" customWidth="1"/>
    <col min="10753" max="10753" width="8" style="51" customWidth="1"/>
    <col min="10754" max="10754" width="6.28515625" style="51" customWidth="1"/>
    <col min="10755" max="10755" width="7.28515625" style="51" customWidth="1"/>
    <col min="10756" max="10756" width="12.140625" style="51" customWidth="1"/>
    <col min="10757" max="10757" width="6.42578125" style="51" customWidth="1"/>
    <col min="10758" max="10758" width="7.7109375" style="51" customWidth="1"/>
    <col min="10759" max="10759" width="6.28515625" style="51" customWidth="1"/>
    <col min="10760" max="10760" width="6.140625" style="51" customWidth="1"/>
    <col min="10761" max="10761" width="10.140625" style="51" customWidth="1"/>
    <col min="10762" max="10762" width="10" style="51" customWidth="1"/>
    <col min="10763" max="10763" width="12.42578125" style="51" customWidth="1"/>
    <col min="10764" max="10764" width="9.42578125" style="51" customWidth="1"/>
    <col min="10765" max="10765" width="9.140625" style="51"/>
    <col min="10766" max="10766" width="7.140625" style="51" customWidth="1"/>
    <col min="10767" max="11002" width="9.140625" style="51"/>
    <col min="11003" max="11003" width="3.7109375" style="51" customWidth="1"/>
    <col min="11004" max="11004" width="58.5703125" style="51" customWidth="1"/>
    <col min="11005" max="11005" width="13.7109375" style="51" customWidth="1"/>
    <col min="11006" max="11006" width="5" style="51" customWidth="1"/>
    <col min="11007" max="11007" width="5.85546875" style="51" customWidth="1"/>
    <col min="11008" max="11008" width="7.28515625" style="51" customWidth="1"/>
    <col min="11009" max="11009" width="8" style="51" customWidth="1"/>
    <col min="11010" max="11010" width="6.28515625" style="51" customWidth="1"/>
    <col min="11011" max="11011" width="7.28515625" style="51" customWidth="1"/>
    <col min="11012" max="11012" width="12.140625" style="51" customWidth="1"/>
    <col min="11013" max="11013" width="6.42578125" style="51" customWidth="1"/>
    <col min="11014" max="11014" width="7.7109375" style="51" customWidth="1"/>
    <col min="11015" max="11015" width="6.28515625" style="51" customWidth="1"/>
    <col min="11016" max="11016" width="6.140625" style="51" customWidth="1"/>
    <col min="11017" max="11017" width="10.140625" style="51" customWidth="1"/>
    <col min="11018" max="11018" width="10" style="51" customWidth="1"/>
    <col min="11019" max="11019" width="12.42578125" style="51" customWidth="1"/>
    <col min="11020" max="11020" width="9.42578125" style="51" customWidth="1"/>
    <col min="11021" max="11021" width="9.140625" style="51"/>
    <col min="11022" max="11022" width="7.140625" style="51" customWidth="1"/>
    <col min="11023" max="11258" width="9.140625" style="51"/>
    <col min="11259" max="11259" width="3.7109375" style="51" customWidth="1"/>
    <col min="11260" max="11260" width="58.5703125" style="51" customWidth="1"/>
    <col min="11261" max="11261" width="13.7109375" style="51" customWidth="1"/>
    <col min="11262" max="11262" width="5" style="51" customWidth="1"/>
    <col min="11263" max="11263" width="5.85546875" style="51" customWidth="1"/>
    <col min="11264" max="11264" width="7.28515625" style="51" customWidth="1"/>
    <col min="11265" max="11265" width="8" style="51" customWidth="1"/>
    <col min="11266" max="11266" width="6.28515625" style="51" customWidth="1"/>
    <col min="11267" max="11267" width="7.28515625" style="51" customWidth="1"/>
    <col min="11268" max="11268" width="12.140625" style="51" customWidth="1"/>
    <col min="11269" max="11269" width="6.42578125" style="51" customWidth="1"/>
    <col min="11270" max="11270" width="7.7109375" style="51" customWidth="1"/>
    <col min="11271" max="11271" width="6.28515625" style="51" customWidth="1"/>
    <col min="11272" max="11272" width="6.140625" style="51" customWidth="1"/>
    <col min="11273" max="11273" width="10.140625" style="51" customWidth="1"/>
    <col min="11274" max="11274" width="10" style="51" customWidth="1"/>
    <col min="11275" max="11275" width="12.42578125" style="51" customWidth="1"/>
    <col min="11276" max="11276" width="9.42578125" style="51" customWidth="1"/>
    <col min="11277" max="11277" width="9.140625" style="51"/>
    <col min="11278" max="11278" width="7.140625" style="51" customWidth="1"/>
    <col min="11279" max="11514" width="9.140625" style="51"/>
    <col min="11515" max="11515" width="3.7109375" style="51" customWidth="1"/>
    <col min="11516" max="11516" width="58.5703125" style="51" customWidth="1"/>
    <col min="11517" max="11517" width="13.7109375" style="51" customWidth="1"/>
    <col min="11518" max="11518" width="5" style="51" customWidth="1"/>
    <col min="11519" max="11519" width="5.85546875" style="51" customWidth="1"/>
    <col min="11520" max="11520" width="7.28515625" style="51" customWidth="1"/>
    <col min="11521" max="11521" width="8" style="51" customWidth="1"/>
    <col min="11522" max="11522" width="6.28515625" style="51" customWidth="1"/>
    <col min="11523" max="11523" width="7.28515625" style="51" customWidth="1"/>
    <col min="11524" max="11524" width="12.140625" style="51" customWidth="1"/>
    <col min="11525" max="11525" width="6.42578125" style="51" customWidth="1"/>
    <col min="11526" max="11526" width="7.7109375" style="51" customWidth="1"/>
    <col min="11527" max="11527" width="6.28515625" style="51" customWidth="1"/>
    <col min="11528" max="11528" width="6.140625" style="51" customWidth="1"/>
    <col min="11529" max="11529" width="10.140625" style="51" customWidth="1"/>
    <col min="11530" max="11530" width="10" style="51" customWidth="1"/>
    <col min="11531" max="11531" width="12.42578125" style="51" customWidth="1"/>
    <col min="11532" max="11532" width="9.42578125" style="51" customWidth="1"/>
    <col min="11533" max="11533" width="9.140625" style="51"/>
    <col min="11534" max="11534" width="7.140625" style="51" customWidth="1"/>
    <col min="11535" max="11770" width="9.140625" style="51"/>
    <col min="11771" max="11771" width="3.7109375" style="51" customWidth="1"/>
    <col min="11772" max="11772" width="58.5703125" style="51" customWidth="1"/>
    <col min="11773" max="11773" width="13.7109375" style="51" customWidth="1"/>
    <col min="11774" max="11774" width="5" style="51" customWidth="1"/>
    <col min="11775" max="11775" width="5.85546875" style="51" customWidth="1"/>
    <col min="11776" max="11776" width="7.28515625" style="51" customWidth="1"/>
    <col min="11777" max="11777" width="8" style="51" customWidth="1"/>
    <col min="11778" max="11778" width="6.28515625" style="51" customWidth="1"/>
    <col min="11779" max="11779" width="7.28515625" style="51" customWidth="1"/>
    <col min="11780" max="11780" width="12.140625" style="51" customWidth="1"/>
    <col min="11781" max="11781" width="6.42578125" style="51" customWidth="1"/>
    <col min="11782" max="11782" width="7.7109375" style="51" customWidth="1"/>
    <col min="11783" max="11783" width="6.28515625" style="51" customWidth="1"/>
    <col min="11784" max="11784" width="6.140625" style="51" customWidth="1"/>
    <col min="11785" max="11785" width="10.140625" style="51" customWidth="1"/>
    <col min="11786" max="11786" width="10" style="51" customWidth="1"/>
    <col min="11787" max="11787" width="12.42578125" style="51" customWidth="1"/>
    <col min="11788" max="11788" width="9.42578125" style="51" customWidth="1"/>
    <col min="11789" max="11789" width="9.140625" style="51"/>
    <col min="11790" max="11790" width="7.140625" style="51" customWidth="1"/>
    <col min="11791" max="12026" width="9.140625" style="51"/>
    <col min="12027" max="12027" width="3.7109375" style="51" customWidth="1"/>
    <col min="12028" max="12028" width="58.5703125" style="51" customWidth="1"/>
    <col min="12029" max="12029" width="13.7109375" style="51" customWidth="1"/>
    <col min="12030" max="12030" width="5" style="51" customWidth="1"/>
    <col min="12031" max="12031" width="5.85546875" style="51" customWidth="1"/>
    <col min="12032" max="12032" width="7.28515625" style="51" customWidth="1"/>
    <col min="12033" max="12033" width="8" style="51" customWidth="1"/>
    <col min="12034" max="12034" width="6.28515625" style="51" customWidth="1"/>
    <col min="12035" max="12035" width="7.28515625" style="51" customWidth="1"/>
    <col min="12036" max="12036" width="12.140625" style="51" customWidth="1"/>
    <col min="12037" max="12037" width="6.42578125" style="51" customWidth="1"/>
    <col min="12038" max="12038" width="7.7109375" style="51" customWidth="1"/>
    <col min="12039" max="12039" width="6.28515625" style="51" customWidth="1"/>
    <col min="12040" max="12040" width="6.140625" style="51" customWidth="1"/>
    <col min="12041" max="12041" width="10.140625" style="51" customWidth="1"/>
    <col min="12042" max="12042" width="10" style="51" customWidth="1"/>
    <col min="12043" max="12043" width="12.42578125" style="51" customWidth="1"/>
    <col min="12044" max="12044" width="9.42578125" style="51" customWidth="1"/>
    <col min="12045" max="12045" width="9.140625" style="51"/>
    <col min="12046" max="12046" width="7.140625" style="51" customWidth="1"/>
    <col min="12047" max="12282" width="9.140625" style="51"/>
    <col min="12283" max="12283" width="3.7109375" style="51" customWidth="1"/>
    <col min="12284" max="12284" width="58.5703125" style="51" customWidth="1"/>
    <col min="12285" max="12285" width="13.7109375" style="51" customWidth="1"/>
    <col min="12286" max="12286" width="5" style="51" customWidth="1"/>
    <col min="12287" max="12287" width="5.85546875" style="51" customWidth="1"/>
    <col min="12288" max="12288" width="7.28515625" style="51" customWidth="1"/>
    <col min="12289" max="12289" width="8" style="51" customWidth="1"/>
    <col min="12290" max="12290" width="6.28515625" style="51" customWidth="1"/>
    <col min="12291" max="12291" width="7.28515625" style="51" customWidth="1"/>
    <col min="12292" max="12292" width="12.140625" style="51" customWidth="1"/>
    <col min="12293" max="12293" width="6.42578125" style="51" customWidth="1"/>
    <col min="12294" max="12294" width="7.7109375" style="51" customWidth="1"/>
    <col min="12295" max="12295" width="6.28515625" style="51" customWidth="1"/>
    <col min="12296" max="12296" width="6.140625" style="51" customWidth="1"/>
    <col min="12297" max="12297" width="10.140625" style="51" customWidth="1"/>
    <col min="12298" max="12298" width="10" style="51" customWidth="1"/>
    <col min="12299" max="12299" width="12.42578125" style="51" customWidth="1"/>
    <col min="12300" max="12300" width="9.42578125" style="51" customWidth="1"/>
    <col min="12301" max="12301" width="9.140625" style="51"/>
    <col min="12302" max="12302" width="7.140625" style="51" customWidth="1"/>
    <col min="12303" max="12538" width="9.140625" style="51"/>
    <col min="12539" max="12539" width="3.7109375" style="51" customWidth="1"/>
    <col min="12540" max="12540" width="58.5703125" style="51" customWidth="1"/>
    <col min="12541" max="12541" width="13.7109375" style="51" customWidth="1"/>
    <col min="12542" max="12542" width="5" style="51" customWidth="1"/>
    <col min="12543" max="12543" width="5.85546875" style="51" customWidth="1"/>
    <col min="12544" max="12544" width="7.28515625" style="51" customWidth="1"/>
    <col min="12545" max="12545" width="8" style="51" customWidth="1"/>
    <col min="12546" max="12546" width="6.28515625" style="51" customWidth="1"/>
    <col min="12547" max="12547" width="7.28515625" style="51" customWidth="1"/>
    <col min="12548" max="12548" width="12.140625" style="51" customWidth="1"/>
    <col min="12549" max="12549" width="6.42578125" style="51" customWidth="1"/>
    <col min="12550" max="12550" width="7.7109375" style="51" customWidth="1"/>
    <col min="12551" max="12551" width="6.28515625" style="51" customWidth="1"/>
    <col min="12552" max="12552" width="6.140625" style="51" customWidth="1"/>
    <col min="12553" max="12553" width="10.140625" style="51" customWidth="1"/>
    <col min="12554" max="12554" width="10" style="51" customWidth="1"/>
    <col min="12555" max="12555" width="12.42578125" style="51" customWidth="1"/>
    <col min="12556" max="12556" width="9.42578125" style="51" customWidth="1"/>
    <col min="12557" max="12557" width="9.140625" style="51"/>
    <col min="12558" max="12558" width="7.140625" style="51" customWidth="1"/>
    <col min="12559" max="12794" width="9.140625" style="51"/>
    <col min="12795" max="12795" width="3.7109375" style="51" customWidth="1"/>
    <col min="12796" max="12796" width="58.5703125" style="51" customWidth="1"/>
    <col min="12797" max="12797" width="13.7109375" style="51" customWidth="1"/>
    <col min="12798" max="12798" width="5" style="51" customWidth="1"/>
    <col min="12799" max="12799" width="5.85546875" style="51" customWidth="1"/>
    <col min="12800" max="12800" width="7.28515625" style="51" customWidth="1"/>
    <col min="12801" max="12801" width="8" style="51" customWidth="1"/>
    <col min="12802" max="12802" width="6.28515625" style="51" customWidth="1"/>
    <col min="12803" max="12803" width="7.28515625" style="51" customWidth="1"/>
    <col min="12804" max="12804" width="12.140625" style="51" customWidth="1"/>
    <col min="12805" max="12805" width="6.42578125" style="51" customWidth="1"/>
    <col min="12806" max="12806" width="7.7109375" style="51" customWidth="1"/>
    <col min="12807" max="12807" width="6.28515625" style="51" customWidth="1"/>
    <col min="12808" max="12808" width="6.140625" style="51" customWidth="1"/>
    <col min="12809" max="12809" width="10.140625" style="51" customWidth="1"/>
    <col min="12810" max="12810" width="10" style="51" customWidth="1"/>
    <col min="12811" max="12811" width="12.42578125" style="51" customWidth="1"/>
    <col min="12812" max="12812" width="9.42578125" style="51" customWidth="1"/>
    <col min="12813" max="12813" width="9.140625" style="51"/>
    <col min="12814" max="12814" width="7.140625" style="51" customWidth="1"/>
    <col min="12815" max="13050" width="9.140625" style="51"/>
    <col min="13051" max="13051" width="3.7109375" style="51" customWidth="1"/>
    <col min="13052" max="13052" width="58.5703125" style="51" customWidth="1"/>
    <col min="13053" max="13053" width="13.7109375" style="51" customWidth="1"/>
    <col min="13054" max="13054" width="5" style="51" customWidth="1"/>
    <col min="13055" max="13055" width="5.85546875" style="51" customWidth="1"/>
    <col min="13056" max="13056" width="7.28515625" style="51" customWidth="1"/>
    <col min="13057" max="13057" width="8" style="51" customWidth="1"/>
    <col min="13058" max="13058" width="6.28515625" style="51" customWidth="1"/>
    <col min="13059" max="13059" width="7.28515625" style="51" customWidth="1"/>
    <col min="13060" max="13060" width="12.140625" style="51" customWidth="1"/>
    <col min="13061" max="13061" width="6.42578125" style="51" customWidth="1"/>
    <col min="13062" max="13062" width="7.7109375" style="51" customWidth="1"/>
    <col min="13063" max="13063" width="6.28515625" style="51" customWidth="1"/>
    <col min="13064" max="13064" width="6.140625" style="51" customWidth="1"/>
    <col min="13065" max="13065" width="10.140625" style="51" customWidth="1"/>
    <col min="13066" max="13066" width="10" style="51" customWidth="1"/>
    <col min="13067" max="13067" width="12.42578125" style="51" customWidth="1"/>
    <col min="13068" max="13068" width="9.42578125" style="51" customWidth="1"/>
    <col min="13069" max="13069" width="9.140625" style="51"/>
    <col min="13070" max="13070" width="7.140625" style="51" customWidth="1"/>
    <col min="13071" max="13306" width="9.140625" style="51"/>
    <col min="13307" max="13307" width="3.7109375" style="51" customWidth="1"/>
    <col min="13308" max="13308" width="58.5703125" style="51" customWidth="1"/>
    <col min="13309" max="13309" width="13.7109375" style="51" customWidth="1"/>
    <col min="13310" max="13310" width="5" style="51" customWidth="1"/>
    <col min="13311" max="13311" width="5.85546875" style="51" customWidth="1"/>
    <col min="13312" max="13312" width="7.28515625" style="51" customWidth="1"/>
    <col min="13313" max="13313" width="8" style="51" customWidth="1"/>
    <col min="13314" max="13314" width="6.28515625" style="51" customWidth="1"/>
    <col min="13315" max="13315" width="7.28515625" style="51" customWidth="1"/>
    <col min="13316" max="13316" width="12.140625" style="51" customWidth="1"/>
    <col min="13317" max="13317" width="6.42578125" style="51" customWidth="1"/>
    <col min="13318" max="13318" width="7.7109375" style="51" customWidth="1"/>
    <col min="13319" max="13319" width="6.28515625" style="51" customWidth="1"/>
    <col min="13320" max="13320" width="6.140625" style="51" customWidth="1"/>
    <col min="13321" max="13321" width="10.140625" style="51" customWidth="1"/>
    <col min="13322" max="13322" width="10" style="51" customWidth="1"/>
    <col min="13323" max="13323" width="12.42578125" style="51" customWidth="1"/>
    <col min="13324" max="13324" width="9.42578125" style="51" customWidth="1"/>
    <col min="13325" max="13325" width="9.140625" style="51"/>
    <col min="13326" max="13326" width="7.140625" style="51" customWidth="1"/>
    <col min="13327" max="13562" width="9.140625" style="51"/>
    <col min="13563" max="13563" width="3.7109375" style="51" customWidth="1"/>
    <col min="13564" max="13564" width="58.5703125" style="51" customWidth="1"/>
    <col min="13565" max="13565" width="13.7109375" style="51" customWidth="1"/>
    <col min="13566" max="13566" width="5" style="51" customWidth="1"/>
    <col min="13567" max="13567" width="5.85546875" style="51" customWidth="1"/>
    <col min="13568" max="13568" width="7.28515625" style="51" customWidth="1"/>
    <col min="13569" max="13569" width="8" style="51" customWidth="1"/>
    <col min="13570" max="13570" width="6.28515625" style="51" customWidth="1"/>
    <col min="13571" max="13571" width="7.28515625" style="51" customWidth="1"/>
    <col min="13572" max="13572" width="12.140625" style="51" customWidth="1"/>
    <col min="13573" max="13573" width="6.42578125" style="51" customWidth="1"/>
    <col min="13574" max="13574" width="7.7109375" style="51" customWidth="1"/>
    <col min="13575" max="13575" width="6.28515625" style="51" customWidth="1"/>
    <col min="13576" max="13576" width="6.140625" style="51" customWidth="1"/>
    <col min="13577" max="13577" width="10.140625" style="51" customWidth="1"/>
    <col min="13578" max="13578" width="10" style="51" customWidth="1"/>
    <col min="13579" max="13579" width="12.42578125" style="51" customWidth="1"/>
    <col min="13580" max="13580" width="9.42578125" style="51" customWidth="1"/>
    <col min="13581" max="13581" width="9.140625" style="51"/>
    <col min="13582" max="13582" width="7.140625" style="51" customWidth="1"/>
    <col min="13583" max="13818" width="9.140625" style="51"/>
    <col min="13819" max="13819" width="3.7109375" style="51" customWidth="1"/>
    <col min="13820" max="13820" width="58.5703125" style="51" customWidth="1"/>
    <col min="13821" max="13821" width="13.7109375" style="51" customWidth="1"/>
    <col min="13822" max="13822" width="5" style="51" customWidth="1"/>
    <col min="13823" max="13823" width="5.85546875" style="51" customWidth="1"/>
    <col min="13824" max="13824" width="7.28515625" style="51" customWidth="1"/>
    <col min="13825" max="13825" width="8" style="51" customWidth="1"/>
    <col min="13826" max="13826" width="6.28515625" style="51" customWidth="1"/>
    <col min="13827" max="13827" width="7.28515625" style="51" customWidth="1"/>
    <col min="13828" max="13828" width="12.140625" style="51" customWidth="1"/>
    <col min="13829" max="13829" width="6.42578125" style="51" customWidth="1"/>
    <col min="13830" max="13830" width="7.7109375" style="51" customWidth="1"/>
    <col min="13831" max="13831" width="6.28515625" style="51" customWidth="1"/>
    <col min="13832" max="13832" width="6.140625" style="51" customWidth="1"/>
    <col min="13833" max="13833" width="10.140625" style="51" customWidth="1"/>
    <col min="13834" max="13834" width="10" style="51" customWidth="1"/>
    <col min="13835" max="13835" width="12.42578125" style="51" customWidth="1"/>
    <col min="13836" max="13836" width="9.42578125" style="51" customWidth="1"/>
    <col min="13837" max="13837" width="9.140625" style="51"/>
    <col min="13838" max="13838" width="7.140625" style="51" customWidth="1"/>
    <col min="13839" max="14074" width="9.140625" style="51"/>
    <col min="14075" max="14075" width="3.7109375" style="51" customWidth="1"/>
    <col min="14076" max="14076" width="58.5703125" style="51" customWidth="1"/>
    <col min="14077" max="14077" width="13.7109375" style="51" customWidth="1"/>
    <col min="14078" max="14078" width="5" style="51" customWidth="1"/>
    <col min="14079" max="14079" width="5.85546875" style="51" customWidth="1"/>
    <col min="14080" max="14080" width="7.28515625" style="51" customWidth="1"/>
    <col min="14081" max="14081" width="8" style="51" customWidth="1"/>
    <col min="14082" max="14082" width="6.28515625" style="51" customWidth="1"/>
    <col min="14083" max="14083" width="7.28515625" style="51" customWidth="1"/>
    <col min="14084" max="14084" width="12.140625" style="51" customWidth="1"/>
    <col min="14085" max="14085" width="6.42578125" style="51" customWidth="1"/>
    <col min="14086" max="14086" width="7.7109375" style="51" customWidth="1"/>
    <col min="14087" max="14087" width="6.28515625" style="51" customWidth="1"/>
    <col min="14088" max="14088" width="6.140625" style="51" customWidth="1"/>
    <col min="14089" max="14089" width="10.140625" style="51" customWidth="1"/>
    <col min="14090" max="14090" width="10" style="51" customWidth="1"/>
    <col min="14091" max="14091" width="12.42578125" style="51" customWidth="1"/>
    <col min="14092" max="14092" width="9.42578125" style="51" customWidth="1"/>
    <col min="14093" max="14093" width="9.140625" style="51"/>
    <col min="14094" max="14094" width="7.140625" style="51" customWidth="1"/>
    <col min="14095" max="14330" width="9.140625" style="51"/>
    <col min="14331" max="14331" width="3.7109375" style="51" customWidth="1"/>
    <col min="14332" max="14332" width="58.5703125" style="51" customWidth="1"/>
    <col min="14333" max="14333" width="13.7109375" style="51" customWidth="1"/>
    <col min="14334" max="14334" width="5" style="51" customWidth="1"/>
    <col min="14335" max="14335" width="5.85546875" style="51" customWidth="1"/>
    <col min="14336" max="14336" width="7.28515625" style="51" customWidth="1"/>
    <col min="14337" max="14337" width="8" style="51" customWidth="1"/>
    <col min="14338" max="14338" width="6.28515625" style="51" customWidth="1"/>
    <col min="14339" max="14339" width="7.28515625" style="51" customWidth="1"/>
    <col min="14340" max="14340" width="12.140625" style="51" customWidth="1"/>
    <col min="14341" max="14341" width="6.42578125" style="51" customWidth="1"/>
    <col min="14342" max="14342" width="7.7109375" style="51" customWidth="1"/>
    <col min="14343" max="14343" width="6.28515625" style="51" customWidth="1"/>
    <col min="14344" max="14344" width="6.140625" style="51" customWidth="1"/>
    <col min="14345" max="14345" width="10.140625" style="51" customWidth="1"/>
    <col min="14346" max="14346" width="10" style="51" customWidth="1"/>
    <col min="14347" max="14347" width="12.42578125" style="51" customWidth="1"/>
    <col min="14348" max="14348" width="9.42578125" style="51" customWidth="1"/>
    <col min="14349" max="14349" width="9.140625" style="51"/>
    <col min="14350" max="14350" width="7.140625" style="51" customWidth="1"/>
    <col min="14351" max="14586" width="9.140625" style="51"/>
    <col min="14587" max="14587" width="3.7109375" style="51" customWidth="1"/>
    <col min="14588" max="14588" width="58.5703125" style="51" customWidth="1"/>
    <col min="14589" max="14589" width="13.7109375" style="51" customWidth="1"/>
    <col min="14590" max="14590" width="5" style="51" customWidth="1"/>
    <col min="14591" max="14591" width="5.85546875" style="51" customWidth="1"/>
    <col min="14592" max="14592" width="7.28515625" style="51" customWidth="1"/>
    <col min="14593" max="14593" width="8" style="51" customWidth="1"/>
    <col min="14594" max="14594" width="6.28515625" style="51" customWidth="1"/>
    <col min="14595" max="14595" width="7.28515625" style="51" customWidth="1"/>
    <col min="14596" max="14596" width="12.140625" style="51" customWidth="1"/>
    <col min="14597" max="14597" width="6.42578125" style="51" customWidth="1"/>
    <col min="14598" max="14598" width="7.7109375" style="51" customWidth="1"/>
    <col min="14599" max="14599" width="6.28515625" style="51" customWidth="1"/>
    <col min="14600" max="14600" width="6.140625" style="51" customWidth="1"/>
    <col min="14601" max="14601" width="10.140625" style="51" customWidth="1"/>
    <col min="14602" max="14602" width="10" style="51" customWidth="1"/>
    <col min="14603" max="14603" width="12.42578125" style="51" customWidth="1"/>
    <col min="14604" max="14604" width="9.42578125" style="51" customWidth="1"/>
    <col min="14605" max="14605" width="9.140625" style="51"/>
    <col min="14606" max="14606" width="7.140625" style="51" customWidth="1"/>
    <col min="14607" max="14842" width="9.140625" style="51"/>
    <col min="14843" max="14843" width="3.7109375" style="51" customWidth="1"/>
    <col min="14844" max="14844" width="58.5703125" style="51" customWidth="1"/>
    <col min="14845" max="14845" width="13.7109375" style="51" customWidth="1"/>
    <col min="14846" max="14846" width="5" style="51" customWidth="1"/>
    <col min="14847" max="14847" width="5.85546875" style="51" customWidth="1"/>
    <col min="14848" max="14848" width="7.28515625" style="51" customWidth="1"/>
    <col min="14849" max="14849" width="8" style="51" customWidth="1"/>
    <col min="14850" max="14850" width="6.28515625" style="51" customWidth="1"/>
    <col min="14851" max="14851" width="7.28515625" style="51" customWidth="1"/>
    <col min="14852" max="14852" width="12.140625" style="51" customWidth="1"/>
    <col min="14853" max="14853" width="6.42578125" style="51" customWidth="1"/>
    <col min="14854" max="14854" width="7.7109375" style="51" customWidth="1"/>
    <col min="14855" max="14855" width="6.28515625" style="51" customWidth="1"/>
    <col min="14856" max="14856" width="6.140625" style="51" customWidth="1"/>
    <col min="14857" max="14857" width="10.140625" style="51" customWidth="1"/>
    <col min="14858" max="14858" width="10" style="51" customWidth="1"/>
    <col min="14859" max="14859" width="12.42578125" style="51" customWidth="1"/>
    <col min="14860" max="14860" width="9.42578125" style="51" customWidth="1"/>
    <col min="14861" max="14861" width="9.140625" style="51"/>
    <col min="14862" max="14862" width="7.140625" style="51" customWidth="1"/>
    <col min="14863" max="15098" width="9.140625" style="51"/>
    <col min="15099" max="15099" width="3.7109375" style="51" customWidth="1"/>
    <col min="15100" max="15100" width="58.5703125" style="51" customWidth="1"/>
    <col min="15101" max="15101" width="13.7109375" style="51" customWidth="1"/>
    <col min="15102" max="15102" width="5" style="51" customWidth="1"/>
    <col min="15103" max="15103" width="5.85546875" style="51" customWidth="1"/>
    <col min="15104" max="15104" width="7.28515625" style="51" customWidth="1"/>
    <col min="15105" max="15105" width="8" style="51" customWidth="1"/>
    <col min="15106" max="15106" width="6.28515625" style="51" customWidth="1"/>
    <col min="15107" max="15107" width="7.28515625" style="51" customWidth="1"/>
    <col min="15108" max="15108" width="12.140625" style="51" customWidth="1"/>
    <col min="15109" max="15109" width="6.42578125" style="51" customWidth="1"/>
    <col min="15110" max="15110" width="7.7109375" style="51" customWidth="1"/>
    <col min="15111" max="15111" width="6.28515625" style="51" customWidth="1"/>
    <col min="15112" max="15112" width="6.140625" style="51" customWidth="1"/>
    <col min="15113" max="15113" width="10.140625" style="51" customWidth="1"/>
    <col min="15114" max="15114" width="10" style="51" customWidth="1"/>
    <col min="15115" max="15115" width="12.42578125" style="51" customWidth="1"/>
    <col min="15116" max="15116" width="9.42578125" style="51" customWidth="1"/>
    <col min="15117" max="15117" width="9.140625" style="51"/>
    <col min="15118" max="15118" width="7.140625" style="51" customWidth="1"/>
    <col min="15119" max="15354" width="9.140625" style="51"/>
    <col min="15355" max="15355" width="3.7109375" style="51" customWidth="1"/>
    <col min="15356" max="15356" width="58.5703125" style="51" customWidth="1"/>
    <col min="15357" max="15357" width="13.7109375" style="51" customWidth="1"/>
    <col min="15358" max="15358" width="5" style="51" customWidth="1"/>
    <col min="15359" max="15359" width="5.85546875" style="51" customWidth="1"/>
    <col min="15360" max="15360" width="7.28515625" style="51" customWidth="1"/>
    <col min="15361" max="15361" width="8" style="51" customWidth="1"/>
    <col min="15362" max="15362" width="6.28515625" style="51" customWidth="1"/>
    <col min="15363" max="15363" width="7.28515625" style="51" customWidth="1"/>
    <col min="15364" max="15364" width="12.140625" style="51" customWidth="1"/>
    <col min="15365" max="15365" width="6.42578125" style="51" customWidth="1"/>
    <col min="15366" max="15366" width="7.7109375" style="51" customWidth="1"/>
    <col min="15367" max="15367" width="6.28515625" style="51" customWidth="1"/>
    <col min="15368" max="15368" width="6.140625" style="51" customWidth="1"/>
    <col min="15369" max="15369" width="10.140625" style="51" customWidth="1"/>
    <col min="15370" max="15370" width="10" style="51" customWidth="1"/>
    <col min="15371" max="15371" width="12.42578125" style="51" customWidth="1"/>
    <col min="15372" max="15372" width="9.42578125" style="51" customWidth="1"/>
    <col min="15373" max="15373" width="9.140625" style="51"/>
    <col min="15374" max="15374" width="7.140625" style="51" customWidth="1"/>
    <col min="15375" max="15610" width="9.140625" style="51"/>
    <col min="15611" max="15611" width="3.7109375" style="51" customWidth="1"/>
    <col min="15612" max="15612" width="58.5703125" style="51" customWidth="1"/>
    <col min="15613" max="15613" width="13.7109375" style="51" customWidth="1"/>
    <col min="15614" max="15614" width="5" style="51" customWidth="1"/>
    <col min="15615" max="15615" width="5.85546875" style="51" customWidth="1"/>
    <col min="15616" max="15616" width="7.28515625" style="51" customWidth="1"/>
    <col min="15617" max="15617" width="8" style="51" customWidth="1"/>
    <col min="15618" max="15618" width="6.28515625" style="51" customWidth="1"/>
    <col min="15619" max="15619" width="7.28515625" style="51" customWidth="1"/>
    <col min="15620" max="15620" width="12.140625" style="51" customWidth="1"/>
    <col min="15621" max="15621" width="6.42578125" style="51" customWidth="1"/>
    <col min="15622" max="15622" width="7.7109375" style="51" customWidth="1"/>
    <col min="15623" max="15623" width="6.28515625" style="51" customWidth="1"/>
    <col min="15624" max="15624" width="6.140625" style="51" customWidth="1"/>
    <col min="15625" max="15625" width="10.140625" style="51" customWidth="1"/>
    <col min="15626" max="15626" width="10" style="51" customWidth="1"/>
    <col min="15627" max="15627" width="12.42578125" style="51" customWidth="1"/>
    <col min="15628" max="15628" width="9.42578125" style="51" customWidth="1"/>
    <col min="15629" max="15629" width="9.140625" style="51"/>
    <col min="15630" max="15630" width="7.140625" style="51" customWidth="1"/>
    <col min="15631" max="15866" width="9.140625" style="51"/>
    <col min="15867" max="15867" width="3.7109375" style="51" customWidth="1"/>
    <col min="15868" max="15868" width="58.5703125" style="51" customWidth="1"/>
    <col min="15869" max="15869" width="13.7109375" style="51" customWidth="1"/>
    <col min="15870" max="15870" width="5" style="51" customWidth="1"/>
    <col min="15871" max="15871" width="5.85546875" style="51" customWidth="1"/>
    <col min="15872" max="15872" width="7.28515625" style="51" customWidth="1"/>
    <col min="15873" max="15873" width="8" style="51" customWidth="1"/>
    <col min="15874" max="15874" width="6.28515625" style="51" customWidth="1"/>
    <col min="15875" max="15875" width="7.28515625" style="51" customWidth="1"/>
    <col min="15876" max="15876" width="12.140625" style="51" customWidth="1"/>
    <col min="15877" max="15877" width="6.42578125" style="51" customWidth="1"/>
    <col min="15878" max="15878" width="7.7109375" style="51" customWidth="1"/>
    <col min="15879" max="15879" width="6.28515625" style="51" customWidth="1"/>
    <col min="15880" max="15880" width="6.140625" style="51" customWidth="1"/>
    <col min="15881" max="15881" width="10.140625" style="51" customWidth="1"/>
    <col min="15882" max="15882" width="10" style="51" customWidth="1"/>
    <col min="15883" max="15883" width="12.42578125" style="51" customWidth="1"/>
    <col min="15884" max="15884" width="9.42578125" style="51" customWidth="1"/>
    <col min="15885" max="15885" width="9.140625" style="51"/>
    <col min="15886" max="15886" width="7.140625" style="51" customWidth="1"/>
    <col min="15887" max="16122" width="9.140625" style="51"/>
    <col min="16123" max="16123" width="3.7109375" style="51" customWidth="1"/>
    <col min="16124" max="16124" width="58.5703125" style="51" customWidth="1"/>
    <col min="16125" max="16125" width="13.7109375" style="51" customWidth="1"/>
    <col min="16126" max="16126" width="5" style="51" customWidth="1"/>
    <col min="16127" max="16127" width="5.85546875" style="51" customWidth="1"/>
    <col min="16128" max="16128" width="7.28515625" style="51" customWidth="1"/>
    <col min="16129" max="16129" width="8" style="51" customWidth="1"/>
    <col min="16130" max="16130" width="6.28515625" style="51" customWidth="1"/>
    <col min="16131" max="16131" width="7.28515625" style="51" customWidth="1"/>
    <col min="16132" max="16132" width="12.140625" style="51" customWidth="1"/>
    <col min="16133" max="16133" width="6.42578125" style="51" customWidth="1"/>
    <col min="16134" max="16134" width="7.7109375" style="51" customWidth="1"/>
    <col min="16135" max="16135" width="6.28515625" style="51" customWidth="1"/>
    <col min="16136" max="16136" width="6.140625" style="51" customWidth="1"/>
    <col min="16137" max="16137" width="10.140625" style="51" customWidth="1"/>
    <col min="16138" max="16138" width="10" style="51" customWidth="1"/>
    <col min="16139" max="16139" width="12.42578125" style="51" customWidth="1"/>
    <col min="16140" max="16140" width="9.42578125" style="51" customWidth="1"/>
    <col min="16141" max="16141" width="9.140625" style="51"/>
    <col min="16142" max="16142" width="7.140625" style="51" customWidth="1"/>
    <col min="16143" max="16384" width="9.140625" style="51"/>
  </cols>
  <sheetData>
    <row r="1" spans="1:14" s="1" customFormat="1" ht="11.25" customHeight="1">
      <c r="A1" s="137" t="s">
        <v>750</v>
      </c>
      <c r="B1" s="137"/>
      <c r="C1" s="137"/>
      <c r="D1" s="137"/>
    </row>
    <row r="2" spans="1:14" s="1" customFormat="1" ht="11.25" customHeight="1">
      <c r="A2" s="137" t="s">
        <v>703</v>
      </c>
      <c r="B2" s="137"/>
      <c r="C2" s="137"/>
      <c r="D2" s="137"/>
    </row>
    <row r="3" spans="1:14" ht="16.5" customHeight="1">
      <c r="A3" s="164" t="s">
        <v>457</v>
      </c>
      <c r="B3" s="166" t="s">
        <v>458</v>
      </c>
      <c r="C3" s="164" t="s">
        <v>459</v>
      </c>
      <c r="D3" s="166" t="s">
        <v>460</v>
      </c>
      <c r="E3" s="167"/>
      <c r="F3" s="164" t="s">
        <v>461</v>
      </c>
      <c r="G3" s="166" t="s">
        <v>462</v>
      </c>
      <c r="H3" s="167"/>
      <c r="I3" s="167"/>
      <c r="J3" s="167"/>
      <c r="K3" s="167"/>
      <c r="L3" s="168"/>
      <c r="M3" s="169"/>
      <c r="N3" s="169"/>
    </row>
    <row r="4" spans="1:14" ht="33.75" customHeight="1">
      <c r="A4" s="165"/>
      <c r="B4" s="171"/>
      <c r="C4" s="172"/>
      <c r="D4" s="173" t="s">
        <v>463</v>
      </c>
      <c r="E4" s="174"/>
      <c r="F4" s="165"/>
      <c r="G4" s="54" t="s">
        <v>464</v>
      </c>
      <c r="H4" s="166" t="s">
        <v>465</v>
      </c>
      <c r="I4" s="170"/>
      <c r="J4" s="54" t="s">
        <v>466</v>
      </c>
      <c r="K4" s="54" t="s">
        <v>467</v>
      </c>
      <c r="L4" s="87" t="s">
        <v>468</v>
      </c>
      <c r="M4" s="55"/>
    </row>
    <row r="5" spans="1:14" ht="14.25" customHeight="1">
      <c r="A5" s="54">
        <v>1</v>
      </c>
      <c r="B5" s="54">
        <v>2</v>
      </c>
      <c r="C5" s="54">
        <v>3</v>
      </c>
      <c r="D5" s="173">
        <v>4</v>
      </c>
      <c r="E5" s="174"/>
      <c r="F5" s="54">
        <v>5</v>
      </c>
      <c r="G5" s="86">
        <v>6</v>
      </c>
      <c r="H5" s="173">
        <v>7</v>
      </c>
      <c r="I5" s="174"/>
      <c r="J5" s="87">
        <v>8</v>
      </c>
      <c r="K5" s="54">
        <v>9</v>
      </c>
      <c r="L5" s="54">
        <v>10</v>
      </c>
      <c r="M5" s="57"/>
    </row>
    <row r="6" spans="1:14" ht="15.75" customHeight="1">
      <c r="A6" s="58">
        <v>1</v>
      </c>
      <c r="B6" s="59" t="s">
        <v>682</v>
      </c>
      <c r="C6" s="60">
        <v>30630</v>
      </c>
      <c r="D6" s="175">
        <v>10310001</v>
      </c>
      <c r="E6" s="176"/>
      <c r="F6" s="82" t="s">
        <v>20</v>
      </c>
      <c r="G6" s="62">
        <v>1</v>
      </c>
      <c r="H6" s="177">
        <v>5705067</v>
      </c>
      <c r="I6" s="178"/>
      <c r="J6" s="83">
        <v>5705067</v>
      </c>
      <c r="K6" s="83">
        <f>H6-J6</f>
        <v>0</v>
      </c>
      <c r="L6" s="64">
        <v>600</v>
      </c>
    </row>
    <row r="7" spans="1:14" ht="15.75" customHeight="1">
      <c r="A7" s="58">
        <v>2</v>
      </c>
      <c r="B7" s="59" t="s">
        <v>683</v>
      </c>
      <c r="C7" s="60">
        <v>43709</v>
      </c>
      <c r="D7" s="175">
        <v>10310002</v>
      </c>
      <c r="E7" s="176"/>
      <c r="F7" s="82" t="s">
        <v>20</v>
      </c>
      <c r="G7" s="62">
        <v>1</v>
      </c>
      <c r="H7" s="177">
        <v>301396</v>
      </c>
      <c r="I7" s="178"/>
      <c r="J7" s="83">
        <v>41397.839999999997</v>
      </c>
      <c r="K7" s="83">
        <f>H7-J7</f>
        <v>259998.16</v>
      </c>
      <c r="L7" s="64">
        <v>240</v>
      </c>
    </row>
    <row r="8" spans="1:14" ht="15.75" customHeight="1">
      <c r="A8" s="65"/>
      <c r="B8" s="66" t="s">
        <v>680</v>
      </c>
      <c r="C8" s="84" t="s">
        <v>472</v>
      </c>
      <c r="D8" s="179" t="s">
        <v>472</v>
      </c>
      <c r="E8" s="179"/>
      <c r="F8" s="84" t="s">
        <v>472</v>
      </c>
      <c r="G8" s="69">
        <v>2</v>
      </c>
      <c r="H8" s="180">
        <v>6006463</v>
      </c>
      <c r="I8" s="181"/>
      <c r="J8" s="85">
        <v>5746464.8399999999</v>
      </c>
      <c r="K8" s="85">
        <f>H8-J8</f>
        <v>259998.16000000015</v>
      </c>
      <c r="L8" s="85"/>
    </row>
    <row r="9" spans="1:14" ht="12" customHeight="1">
      <c r="A9" s="52"/>
      <c r="B9" s="71"/>
      <c r="C9" s="72"/>
      <c r="D9" s="72"/>
      <c r="E9" s="72"/>
      <c r="F9" s="72"/>
      <c r="H9" s="73"/>
      <c r="I9" s="73"/>
      <c r="J9" s="74"/>
      <c r="K9" s="72"/>
      <c r="L9" s="72"/>
      <c r="M9" s="72"/>
    </row>
    <row r="11" spans="1:14" ht="12.75" customHeight="1"/>
    <row r="12" spans="1:14" ht="12.75" customHeight="1"/>
    <row r="13" spans="1:14" ht="12.75" customHeight="1"/>
    <row r="14" spans="1:14" s="1" customFormat="1" ht="15.75">
      <c r="A14" s="42" t="s">
        <v>685</v>
      </c>
      <c r="C14" s="125"/>
    </row>
    <row r="15" spans="1:14" s="1" customFormat="1">
      <c r="A15" s="96" t="s">
        <v>689</v>
      </c>
      <c r="C15" s="182"/>
      <c r="D15" s="182"/>
      <c r="E15" s="142" t="s">
        <v>686</v>
      </c>
      <c r="F15" s="142"/>
      <c r="G15" s="142"/>
    </row>
    <row r="17" spans="1:7" hidden="1"/>
    <row r="18" spans="1:7" s="1" customFormat="1" ht="15" customHeight="1">
      <c r="A18" s="183" t="s">
        <v>736</v>
      </c>
      <c r="B18" s="183"/>
      <c r="C18" s="125"/>
    </row>
    <row r="19" spans="1:7" s="1" customFormat="1" ht="15" customHeight="1">
      <c r="A19" s="184" t="s">
        <v>739</v>
      </c>
      <c r="B19" s="184"/>
      <c r="C19" s="182"/>
      <c r="D19" s="182"/>
      <c r="E19" s="142" t="s">
        <v>737</v>
      </c>
      <c r="F19" s="142"/>
      <c r="G19" s="142"/>
    </row>
    <row r="20" spans="1:7" ht="12.75" customHeight="1"/>
    <row r="21" spans="1:7" s="1" customFormat="1" ht="15.75">
      <c r="A21" s="42" t="s">
        <v>687</v>
      </c>
      <c r="C21" s="146"/>
      <c r="D21" s="146"/>
      <c r="E21" s="142"/>
      <c r="F21" s="142"/>
      <c r="G21" s="103"/>
    </row>
    <row r="22" spans="1:7" s="1" customFormat="1">
      <c r="A22" s="96" t="s">
        <v>690</v>
      </c>
      <c r="C22" s="182"/>
      <c r="D22" s="182"/>
      <c r="E22" s="142" t="s">
        <v>688</v>
      </c>
      <c r="F22" s="142"/>
      <c r="G22" s="142"/>
    </row>
    <row r="23" spans="1:7" s="1" customFormat="1">
      <c r="A23" s="96"/>
      <c r="C23" s="146"/>
      <c r="D23" s="146"/>
      <c r="E23" s="142"/>
      <c r="F23" s="142"/>
      <c r="G23" s="103"/>
    </row>
    <row r="24" spans="1:7" s="1" customFormat="1">
      <c r="A24" s="96" t="s">
        <v>691</v>
      </c>
      <c r="C24" s="182"/>
      <c r="D24" s="182"/>
      <c r="E24" s="142" t="s">
        <v>692</v>
      </c>
      <c r="F24" s="142"/>
      <c r="G24" s="142"/>
    </row>
    <row r="25" spans="1:7" s="1" customFormat="1">
      <c r="A25" s="96"/>
      <c r="C25" s="146"/>
      <c r="D25" s="146"/>
      <c r="E25" s="142"/>
      <c r="F25" s="142"/>
      <c r="G25" s="103"/>
    </row>
    <row r="26" spans="1:7" s="1" customFormat="1">
      <c r="A26" s="102" t="s">
        <v>693</v>
      </c>
      <c r="C26" s="182"/>
      <c r="D26" s="182"/>
      <c r="E26" s="142" t="s">
        <v>694</v>
      </c>
      <c r="F26" s="142"/>
      <c r="G26" s="142"/>
    </row>
    <row r="27" spans="1:7" s="1" customFormat="1">
      <c r="A27" s="96"/>
      <c r="C27" s="146"/>
      <c r="D27" s="146"/>
      <c r="E27" s="142"/>
      <c r="F27" s="142"/>
      <c r="G27" s="103"/>
    </row>
    <row r="28" spans="1:7" s="1" customFormat="1">
      <c r="A28" s="96" t="s">
        <v>695</v>
      </c>
      <c r="C28" s="182"/>
      <c r="D28" s="182"/>
      <c r="E28" s="142" t="s">
        <v>696</v>
      </c>
      <c r="F28" s="142"/>
      <c r="G28" s="142"/>
    </row>
    <row r="29" spans="1:7" s="1" customFormat="1">
      <c r="A29" s="96"/>
      <c r="C29" s="146"/>
      <c r="D29" s="146"/>
      <c r="E29" s="142"/>
      <c r="F29" s="142"/>
      <c r="G29" s="103"/>
    </row>
    <row r="30" spans="1:7" s="1" customFormat="1">
      <c r="A30" s="96" t="s">
        <v>697</v>
      </c>
      <c r="C30" s="182"/>
      <c r="D30" s="182"/>
      <c r="E30" s="142" t="s">
        <v>698</v>
      </c>
      <c r="F30" s="142"/>
      <c r="G30" s="142"/>
    </row>
    <row r="31" spans="1:7" s="1" customFormat="1">
      <c r="A31" s="96"/>
      <c r="C31" s="146"/>
      <c r="D31" s="146"/>
      <c r="E31" s="142"/>
      <c r="F31" s="142"/>
      <c r="G31" s="103"/>
    </row>
    <row r="32" spans="1:7" s="1" customFormat="1">
      <c r="A32" s="96" t="s">
        <v>699</v>
      </c>
      <c r="C32" s="182"/>
      <c r="D32" s="182"/>
      <c r="E32" s="142" t="s">
        <v>701</v>
      </c>
      <c r="F32" s="142"/>
      <c r="G32" s="142"/>
    </row>
    <row r="33" spans="1:7" s="1" customFormat="1">
      <c r="A33" s="96" t="s">
        <v>700</v>
      </c>
      <c r="C33" s="146"/>
      <c r="D33" s="146"/>
      <c r="E33" s="142"/>
      <c r="F33" s="142"/>
      <c r="G33" s="103"/>
    </row>
    <row r="34" spans="1:7" s="1" customFormat="1" ht="11.25">
      <c r="C34" s="146"/>
      <c r="D34" s="146"/>
      <c r="E34" s="146"/>
      <c r="F34" s="146"/>
    </row>
    <row r="35" spans="1:7" ht="12.75" customHeight="1"/>
    <row r="36" spans="1:7" ht="12.75" customHeight="1"/>
    <row r="37" spans="1:7" ht="12.75" customHeight="1"/>
    <row r="38" spans="1:7" ht="12.75" customHeight="1"/>
    <row r="39" spans="1:7" ht="12.75" customHeight="1"/>
    <row r="40" spans="1:7" ht="35.25" customHeight="1"/>
    <row r="41" spans="1:7" ht="12" customHeight="1"/>
    <row r="42" spans="1:7" ht="12" customHeight="1"/>
    <row r="43" spans="1:7" ht="12.75" customHeight="1"/>
    <row r="44" spans="1:7" ht="12.75" customHeight="1"/>
    <row r="45" spans="1:7" ht="12.75" customHeight="1"/>
    <row r="46" spans="1:7" ht="12" customHeight="1"/>
    <row r="47" spans="1:7" ht="12" customHeight="1"/>
    <row r="48" spans="1:7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4.25" customHeight="1"/>
    <row r="57" ht="15" customHeight="1"/>
    <row r="58" ht="12.75" customHeight="1"/>
    <row r="59" ht="12.75" customHeight="1"/>
    <row r="60" ht="16.5" customHeight="1"/>
    <row r="61" ht="33.75" customHeight="1"/>
    <row r="62" ht="14.25" customHeight="1"/>
    <row r="65" ht="12" customHeight="1"/>
    <row r="66" ht="12" customHeight="1"/>
    <row r="67" ht="12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5" customHeight="1"/>
    <row r="75" ht="12.75" customHeight="1"/>
    <row r="76" ht="15" customHeight="1"/>
    <row r="77" ht="12.75" customHeight="1"/>
    <row r="78" ht="15" customHeight="1"/>
    <row r="79" ht="12.75" customHeight="1"/>
    <row r="80" ht="15" customHeight="1"/>
    <row r="81" ht="12.75" customHeight="1"/>
    <row r="82" ht="15" customHeight="1"/>
    <row r="83" ht="12.75" customHeight="1"/>
    <row r="84" ht="1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1.25" customHeight="1"/>
    <row r="96" ht="12.75" customHeight="1"/>
    <row r="97" ht="12.75" customHeight="1"/>
    <row r="98" ht="11.25" customHeight="1"/>
    <row r="99" ht="12.75" customHeight="1"/>
  </sheetData>
  <mergeCells count="53">
    <mergeCell ref="C15:D15"/>
    <mergeCell ref="E15:G15"/>
    <mergeCell ref="A18:B18"/>
    <mergeCell ref="A19:B19"/>
    <mergeCell ref="C19:D19"/>
    <mergeCell ref="E19:G19"/>
    <mergeCell ref="A1:D1"/>
    <mergeCell ref="A2:D2"/>
    <mergeCell ref="C32:D32"/>
    <mergeCell ref="E32:G32"/>
    <mergeCell ref="C33:D33"/>
    <mergeCell ref="E33:F33"/>
    <mergeCell ref="C26:D26"/>
    <mergeCell ref="E26:G26"/>
    <mergeCell ref="C27:D27"/>
    <mergeCell ref="E27:F27"/>
    <mergeCell ref="C28:D28"/>
    <mergeCell ref="E28:G28"/>
    <mergeCell ref="C23:D23"/>
    <mergeCell ref="E23:F23"/>
    <mergeCell ref="C24:D24"/>
    <mergeCell ref="E24:G24"/>
    <mergeCell ref="C34:D34"/>
    <mergeCell ref="E34:F34"/>
    <mergeCell ref="C29:D29"/>
    <mergeCell ref="E29:F29"/>
    <mergeCell ref="C30:D30"/>
    <mergeCell ref="E30:G30"/>
    <mergeCell ref="C31:D31"/>
    <mergeCell ref="E31:F31"/>
    <mergeCell ref="C25:D25"/>
    <mergeCell ref="E25:F25"/>
    <mergeCell ref="C21:D21"/>
    <mergeCell ref="E21:F21"/>
    <mergeCell ref="C22:D22"/>
    <mergeCell ref="E22:G22"/>
    <mergeCell ref="D7:E7"/>
    <mergeCell ref="H7:I7"/>
    <mergeCell ref="D8:E8"/>
    <mergeCell ref="H8:I8"/>
    <mergeCell ref="M3:N3"/>
    <mergeCell ref="D4:E4"/>
    <mergeCell ref="H4:I4"/>
    <mergeCell ref="D5:E5"/>
    <mergeCell ref="H5:I5"/>
    <mergeCell ref="D6:E6"/>
    <mergeCell ref="H6:I6"/>
    <mergeCell ref="G3:L3"/>
    <mergeCell ref="A3:A4"/>
    <mergeCell ref="B3:B4"/>
    <mergeCell ref="C3:C4"/>
    <mergeCell ref="D3:E3"/>
    <mergeCell ref="F3:F4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84"/>
  <sheetViews>
    <sheetView workbookViewId="0">
      <selection activeCell="J16" sqref="J16"/>
    </sheetView>
  </sheetViews>
  <sheetFormatPr defaultRowHeight="12.75"/>
  <cols>
    <col min="1" max="1" width="3.7109375" style="51" customWidth="1"/>
    <col min="2" max="2" width="42.28515625" style="51" customWidth="1"/>
    <col min="3" max="3" width="13.7109375" style="51" customWidth="1"/>
    <col min="4" max="4" width="5" style="51" customWidth="1"/>
    <col min="5" max="5" width="5.85546875" style="51" customWidth="1"/>
    <col min="6" max="6" width="6.28515625" style="51" customWidth="1"/>
    <col min="7" max="7" width="11" style="51" customWidth="1"/>
    <col min="8" max="8" width="6.28515625" style="51" customWidth="1"/>
    <col min="9" max="9" width="6.140625" style="51" customWidth="1"/>
    <col min="10" max="10" width="10.140625" style="51" customWidth="1"/>
    <col min="11" max="11" width="10" style="51" customWidth="1"/>
    <col min="12" max="12" width="5" style="51" customWidth="1"/>
    <col min="13" max="13" width="9.140625" style="51"/>
    <col min="14" max="14" width="7.140625" style="51" customWidth="1"/>
    <col min="15" max="250" width="9.140625" style="51"/>
    <col min="251" max="251" width="3.7109375" style="51" customWidth="1"/>
    <col min="252" max="252" width="58.5703125" style="51" customWidth="1"/>
    <col min="253" max="253" width="13.7109375" style="51" customWidth="1"/>
    <col min="254" max="254" width="5" style="51" customWidth="1"/>
    <col min="255" max="255" width="5.85546875" style="51" customWidth="1"/>
    <col min="256" max="256" width="7.28515625" style="51" customWidth="1"/>
    <col min="257" max="257" width="8" style="51" customWidth="1"/>
    <col min="258" max="258" width="6.28515625" style="51" customWidth="1"/>
    <col min="259" max="259" width="7.28515625" style="51" customWidth="1"/>
    <col min="260" max="260" width="12.140625" style="51" customWidth="1"/>
    <col min="261" max="261" width="6.42578125" style="51" customWidth="1"/>
    <col min="262" max="262" width="7.7109375" style="51" customWidth="1"/>
    <col min="263" max="263" width="6.28515625" style="51" customWidth="1"/>
    <col min="264" max="264" width="6.140625" style="51" customWidth="1"/>
    <col min="265" max="265" width="10.140625" style="51" customWidth="1"/>
    <col min="266" max="266" width="10" style="51" customWidth="1"/>
    <col min="267" max="267" width="12.42578125" style="51" customWidth="1"/>
    <col min="268" max="268" width="9.42578125" style="51" customWidth="1"/>
    <col min="269" max="269" width="9.140625" style="51"/>
    <col min="270" max="270" width="7.140625" style="51" customWidth="1"/>
    <col min="271" max="506" width="9.140625" style="51"/>
    <col min="507" max="507" width="3.7109375" style="51" customWidth="1"/>
    <col min="508" max="508" width="58.5703125" style="51" customWidth="1"/>
    <col min="509" max="509" width="13.7109375" style="51" customWidth="1"/>
    <col min="510" max="510" width="5" style="51" customWidth="1"/>
    <col min="511" max="511" width="5.85546875" style="51" customWidth="1"/>
    <col min="512" max="512" width="7.28515625" style="51" customWidth="1"/>
    <col min="513" max="513" width="8" style="51" customWidth="1"/>
    <col min="514" max="514" width="6.28515625" style="51" customWidth="1"/>
    <col min="515" max="515" width="7.28515625" style="51" customWidth="1"/>
    <col min="516" max="516" width="12.140625" style="51" customWidth="1"/>
    <col min="517" max="517" width="6.42578125" style="51" customWidth="1"/>
    <col min="518" max="518" width="7.7109375" style="51" customWidth="1"/>
    <col min="519" max="519" width="6.28515625" style="51" customWidth="1"/>
    <col min="520" max="520" width="6.140625" style="51" customWidth="1"/>
    <col min="521" max="521" width="10.140625" style="51" customWidth="1"/>
    <col min="522" max="522" width="10" style="51" customWidth="1"/>
    <col min="523" max="523" width="12.42578125" style="51" customWidth="1"/>
    <col min="524" max="524" width="9.42578125" style="51" customWidth="1"/>
    <col min="525" max="525" width="9.140625" style="51"/>
    <col min="526" max="526" width="7.140625" style="51" customWidth="1"/>
    <col min="527" max="762" width="9.140625" style="51"/>
    <col min="763" max="763" width="3.7109375" style="51" customWidth="1"/>
    <col min="764" max="764" width="58.5703125" style="51" customWidth="1"/>
    <col min="765" max="765" width="13.7109375" style="51" customWidth="1"/>
    <col min="766" max="766" width="5" style="51" customWidth="1"/>
    <col min="767" max="767" width="5.85546875" style="51" customWidth="1"/>
    <col min="768" max="768" width="7.28515625" style="51" customWidth="1"/>
    <col min="769" max="769" width="8" style="51" customWidth="1"/>
    <col min="770" max="770" width="6.28515625" style="51" customWidth="1"/>
    <col min="771" max="771" width="7.28515625" style="51" customWidth="1"/>
    <col min="772" max="772" width="12.140625" style="51" customWidth="1"/>
    <col min="773" max="773" width="6.42578125" style="51" customWidth="1"/>
    <col min="774" max="774" width="7.7109375" style="51" customWidth="1"/>
    <col min="775" max="775" width="6.28515625" style="51" customWidth="1"/>
    <col min="776" max="776" width="6.140625" style="51" customWidth="1"/>
    <col min="777" max="777" width="10.140625" style="51" customWidth="1"/>
    <col min="778" max="778" width="10" style="51" customWidth="1"/>
    <col min="779" max="779" width="12.42578125" style="51" customWidth="1"/>
    <col min="780" max="780" width="9.42578125" style="51" customWidth="1"/>
    <col min="781" max="781" width="9.140625" style="51"/>
    <col min="782" max="782" width="7.140625" style="51" customWidth="1"/>
    <col min="783" max="1018" width="9.140625" style="51"/>
    <col min="1019" max="1019" width="3.7109375" style="51" customWidth="1"/>
    <col min="1020" max="1020" width="58.5703125" style="51" customWidth="1"/>
    <col min="1021" max="1021" width="13.7109375" style="51" customWidth="1"/>
    <col min="1022" max="1022" width="5" style="51" customWidth="1"/>
    <col min="1023" max="1023" width="5.85546875" style="51" customWidth="1"/>
    <col min="1024" max="1024" width="7.28515625" style="51" customWidth="1"/>
    <col min="1025" max="1025" width="8" style="51" customWidth="1"/>
    <col min="1026" max="1026" width="6.28515625" style="51" customWidth="1"/>
    <col min="1027" max="1027" width="7.28515625" style="51" customWidth="1"/>
    <col min="1028" max="1028" width="12.140625" style="51" customWidth="1"/>
    <col min="1029" max="1029" width="6.42578125" style="51" customWidth="1"/>
    <col min="1030" max="1030" width="7.7109375" style="51" customWidth="1"/>
    <col min="1031" max="1031" width="6.28515625" style="51" customWidth="1"/>
    <col min="1032" max="1032" width="6.140625" style="51" customWidth="1"/>
    <col min="1033" max="1033" width="10.140625" style="51" customWidth="1"/>
    <col min="1034" max="1034" width="10" style="51" customWidth="1"/>
    <col min="1035" max="1035" width="12.42578125" style="51" customWidth="1"/>
    <col min="1036" max="1036" width="9.42578125" style="51" customWidth="1"/>
    <col min="1037" max="1037" width="9.140625" style="51"/>
    <col min="1038" max="1038" width="7.140625" style="51" customWidth="1"/>
    <col min="1039" max="1274" width="9.140625" style="51"/>
    <col min="1275" max="1275" width="3.7109375" style="51" customWidth="1"/>
    <col min="1276" max="1276" width="58.5703125" style="51" customWidth="1"/>
    <col min="1277" max="1277" width="13.7109375" style="51" customWidth="1"/>
    <col min="1278" max="1278" width="5" style="51" customWidth="1"/>
    <col min="1279" max="1279" width="5.85546875" style="51" customWidth="1"/>
    <col min="1280" max="1280" width="7.28515625" style="51" customWidth="1"/>
    <col min="1281" max="1281" width="8" style="51" customWidth="1"/>
    <col min="1282" max="1282" width="6.28515625" style="51" customWidth="1"/>
    <col min="1283" max="1283" width="7.28515625" style="51" customWidth="1"/>
    <col min="1284" max="1284" width="12.140625" style="51" customWidth="1"/>
    <col min="1285" max="1285" width="6.42578125" style="51" customWidth="1"/>
    <col min="1286" max="1286" width="7.7109375" style="51" customWidth="1"/>
    <col min="1287" max="1287" width="6.28515625" style="51" customWidth="1"/>
    <col min="1288" max="1288" width="6.140625" style="51" customWidth="1"/>
    <col min="1289" max="1289" width="10.140625" style="51" customWidth="1"/>
    <col min="1290" max="1290" width="10" style="51" customWidth="1"/>
    <col min="1291" max="1291" width="12.42578125" style="51" customWidth="1"/>
    <col min="1292" max="1292" width="9.42578125" style="51" customWidth="1"/>
    <col min="1293" max="1293" width="9.140625" style="51"/>
    <col min="1294" max="1294" width="7.140625" style="51" customWidth="1"/>
    <col min="1295" max="1530" width="9.140625" style="51"/>
    <col min="1531" max="1531" width="3.7109375" style="51" customWidth="1"/>
    <col min="1532" max="1532" width="58.5703125" style="51" customWidth="1"/>
    <col min="1533" max="1533" width="13.7109375" style="51" customWidth="1"/>
    <col min="1534" max="1534" width="5" style="51" customWidth="1"/>
    <col min="1535" max="1535" width="5.85546875" style="51" customWidth="1"/>
    <col min="1536" max="1536" width="7.28515625" style="51" customWidth="1"/>
    <col min="1537" max="1537" width="8" style="51" customWidth="1"/>
    <col min="1538" max="1538" width="6.28515625" style="51" customWidth="1"/>
    <col min="1539" max="1539" width="7.28515625" style="51" customWidth="1"/>
    <col min="1540" max="1540" width="12.140625" style="51" customWidth="1"/>
    <col min="1541" max="1541" width="6.42578125" style="51" customWidth="1"/>
    <col min="1542" max="1542" width="7.7109375" style="51" customWidth="1"/>
    <col min="1543" max="1543" width="6.28515625" style="51" customWidth="1"/>
    <col min="1544" max="1544" width="6.140625" style="51" customWidth="1"/>
    <col min="1545" max="1545" width="10.140625" style="51" customWidth="1"/>
    <col min="1546" max="1546" width="10" style="51" customWidth="1"/>
    <col min="1547" max="1547" width="12.42578125" style="51" customWidth="1"/>
    <col min="1548" max="1548" width="9.42578125" style="51" customWidth="1"/>
    <col min="1549" max="1549" width="9.140625" style="51"/>
    <col min="1550" max="1550" width="7.140625" style="51" customWidth="1"/>
    <col min="1551" max="1786" width="9.140625" style="51"/>
    <col min="1787" max="1787" width="3.7109375" style="51" customWidth="1"/>
    <col min="1788" max="1788" width="58.5703125" style="51" customWidth="1"/>
    <col min="1789" max="1789" width="13.7109375" style="51" customWidth="1"/>
    <col min="1790" max="1790" width="5" style="51" customWidth="1"/>
    <col min="1791" max="1791" width="5.85546875" style="51" customWidth="1"/>
    <col min="1792" max="1792" width="7.28515625" style="51" customWidth="1"/>
    <col min="1793" max="1793" width="8" style="51" customWidth="1"/>
    <col min="1794" max="1794" width="6.28515625" style="51" customWidth="1"/>
    <col min="1795" max="1795" width="7.28515625" style="51" customWidth="1"/>
    <col min="1796" max="1796" width="12.140625" style="51" customWidth="1"/>
    <col min="1797" max="1797" width="6.42578125" style="51" customWidth="1"/>
    <col min="1798" max="1798" width="7.7109375" style="51" customWidth="1"/>
    <col min="1799" max="1799" width="6.28515625" style="51" customWidth="1"/>
    <col min="1800" max="1800" width="6.140625" style="51" customWidth="1"/>
    <col min="1801" max="1801" width="10.140625" style="51" customWidth="1"/>
    <col min="1802" max="1802" width="10" style="51" customWidth="1"/>
    <col min="1803" max="1803" width="12.42578125" style="51" customWidth="1"/>
    <col min="1804" max="1804" width="9.42578125" style="51" customWidth="1"/>
    <col min="1805" max="1805" width="9.140625" style="51"/>
    <col min="1806" max="1806" width="7.140625" style="51" customWidth="1"/>
    <col min="1807" max="2042" width="9.140625" style="51"/>
    <col min="2043" max="2043" width="3.7109375" style="51" customWidth="1"/>
    <col min="2044" max="2044" width="58.5703125" style="51" customWidth="1"/>
    <col min="2045" max="2045" width="13.7109375" style="51" customWidth="1"/>
    <col min="2046" max="2046" width="5" style="51" customWidth="1"/>
    <col min="2047" max="2047" width="5.85546875" style="51" customWidth="1"/>
    <col min="2048" max="2048" width="7.28515625" style="51" customWidth="1"/>
    <col min="2049" max="2049" width="8" style="51" customWidth="1"/>
    <col min="2050" max="2050" width="6.28515625" style="51" customWidth="1"/>
    <col min="2051" max="2051" width="7.28515625" style="51" customWidth="1"/>
    <col min="2052" max="2052" width="12.140625" style="51" customWidth="1"/>
    <col min="2053" max="2053" width="6.42578125" style="51" customWidth="1"/>
    <col min="2054" max="2054" width="7.7109375" style="51" customWidth="1"/>
    <col min="2055" max="2055" width="6.28515625" style="51" customWidth="1"/>
    <col min="2056" max="2056" width="6.140625" style="51" customWidth="1"/>
    <col min="2057" max="2057" width="10.140625" style="51" customWidth="1"/>
    <col min="2058" max="2058" width="10" style="51" customWidth="1"/>
    <col min="2059" max="2059" width="12.42578125" style="51" customWidth="1"/>
    <col min="2060" max="2060" width="9.42578125" style="51" customWidth="1"/>
    <col min="2061" max="2061" width="9.140625" style="51"/>
    <col min="2062" max="2062" width="7.140625" style="51" customWidth="1"/>
    <col min="2063" max="2298" width="9.140625" style="51"/>
    <col min="2299" max="2299" width="3.7109375" style="51" customWidth="1"/>
    <col min="2300" max="2300" width="58.5703125" style="51" customWidth="1"/>
    <col min="2301" max="2301" width="13.7109375" style="51" customWidth="1"/>
    <col min="2302" max="2302" width="5" style="51" customWidth="1"/>
    <col min="2303" max="2303" width="5.85546875" style="51" customWidth="1"/>
    <col min="2304" max="2304" width="7.28515625" style="51" customWidth="1"/>
    <col min="2305" max="2305" width="8" style="51" customWidth="1"/>
    <col min="2306" max="2306" width="6.28515625" style="51" customWidth="1"/>
    <col min="2307" max="2307" width="7.28515625" style="51" customWidth="1"/>
    <col min="2308" max="2308" width="12.140625" style="51" customWidth="1"/>
    <col min="2309" max="2309" width="6.42578125" style="51" customWidth="1"/>
    <col min="2310" max="2310" width="7.7109375" style="51" customWidth="1"/>
    <col min="2311" max="2311" width="6.28515625" style="51" customWidth="1"/>
    <col min="2312" max="2312" width="6.140625" style="51" customWidth="1"/>
    <col min="2313" max="2313" width="10.140625" style="51" customWidth="1"/>
    <col min="2314" max="2314" width="10" style="51" customWidth="1"/>
    <col min="2315" max="2315" width="12.42578125" style="51" customWidth="1"/>
    <col min="2316" max="2316" width="9.42578125" style="51" customWidth="1"/>
    <col min="2317" max="2317" width="9.140625" style="51"/>
    <col min="2318" max="2318" width="7.140625" style="51" customWidth="1"/>
    <col min="2319" max="2554" width="9.140625" style="51"/>
    <col min="2555" max="2555" width="3.7109375" style="51" customWidth="1"/>
    <col min="2556" max="2556" width="58.5703125" style="51" customWidth="1"/>
    <col min="2557" max="2557" width="13.7109375" style="51" customWidth="1"/>
    <col min="2558" max="2558" width="5" style="51" customWidth="1"/>
    <col min="2559" max="2559" width="5.85546875" style="51" customWidth="1"/>
    <col min="2560" max="2560" width="7.28515625" style="51" customWidth="1"/>
    <col min="2561" max="2561" width="8" style="51" customWidth="1"/>
    <col min="2562" max="2562" width="6.28515625" style="51" customWidth="1"/>
    <col min="2563" max="2563" width="7.28515625" style="51" customWidth="1"/>
    <col min="2564" max="2564" width="12.140625" style="51" customWidth="1"/>
    <col min="2565" max="2565" width="6.42578125" style="51" customWidth="1"/>
    <col min="2566" max="2566" width="7.7109375" style="51" customWidth="1"/>
    <col min="2567" max="2567" width="6.28515625" style="51" customWidth="1"/>
    <col min="2568" max="2568" width="6.140625" style="51" customWidth="1"/>
    <col min="2569" max="2569" width="10.140625" style="51" customWidth="1"/>
    <col min="2570" max="2570" width="10" style="51" customWidth="1"/>
    <col min="2571" max="2571" width="12.42578125" style="51" customWidth="1"/>
    <col min="2572" max="2572" width="9.42578125" style="51" customWidth="1"/>
    <col min="2573" max="2573" width="9.140625" style="51"/>
    <col min="2574" max="2574" width="7.140625" style="51" customWidth="1"/>
    <col min="2575" max="2810" width="9.140625" style="51"/>
    <col min="2811" max="2811" width="3.7109375" style="51" customWidth="1"/>
    <col min="2812" max="2812" width="58.5703125" style="51" customWidth="1"/>
    <col min="2813" max="2813" width="13.7109375" style="51" customWidth="1"/>
    <col min="2814" max="2814" width="5" style="51" customWidth="1"/>
    <col min="2815" max="2815" width="5.85546875" style="51" customWidth="1"/>
    <col min="2816" max="2816" width="7.28515625" style="51" customWidth="1"/>
    <col min="2817" max="2817" width="8" style="51" customWidth="1"/>
    <col min="2818" max="2818" width="6.28515625" style="51" customWidth="1"/>
    <col min="2819" max="2819" width="7.28515625" style="51" customWidth="1"/>
    <col min="2820" max="2820" width="12.140625" style="51" customWidth="1"/>
    <col min="2821" max="2821" width="6.42578125" style="51" customWidth="1"/>
    <col min="2822" max="2822" width="7.7109375" style="51" customWidth="1"/>
    <col min="2823" max="2823" width="6.28515625" style="51" customWidth="1"/>
    <col min="2824" max="2824" width="6.140625" style="51" customWidth="1"/>
    <col min="2825" max="2825" width="10.140625" style="51" customWidth="1"/>
    <col min="2826" max="2826" width="10" style="51" customWidth="1"/>
    <col min="2827" max="2827" width="12.42578125" style="51" customWidth="1"/>
    <col min="2828" max="2828" width="9.42578125" style="51" customWidth="1"/>
    <col min="2829" max="2829" width="9.140625" style="51"/>
    <col min="2830" max="2830" width="7.140625" style="51" customWidth="1"/>
    <col min="2831" max="3066" width="9.140625" style="51"/>
    <col min="3067" max="3067" width="3.7109375" style="51" customWidth="1"/>
    <col min="3068" max="3068" width="58.5703125" style="51" customWidth="1"/>
    <col min="3069" max="3069" width="13.7109375" style="51" customWidth="1"/>
    <col min="3070" max="3070" width="5" style="51" customWidth="1"/>
    <col min="3071" max="3071" width="5.85546875" style="51" customWidth="1"/>
    <col min="3072" max="3072" width="7.28515625" style="51" customWidth="1"/>
    <col min="3073" max="3073" width="8" style="51" customWidth="1"/>
    <col min="3074" max="3074" width="6.28515625" style="51" customWidth="1"/>
    <col min="3075" max="3075" width="7.28515625" style="51" customWidth="1"/>
    <col min="3076" max="3076" width="12.140625" style="51" customWidth="1"/>
    <col min="3077" max="3077" width="6.42578125" style="51" customWidth="1"/>
    <col min="3078" max="3078" width="7.7109375" style="51" customWidth="1"/>
    <col min="3079" max="3079" width="6.28515625" style="51" customWidth="1"/>
    <col min="3080" max="3080" width="6.140625" style="51" customWidth="1"/>
    <col min="3081" max="3081" width="10.140625" style="51" customWidth="1"/>
    <col min="3082" max="3082" width="10" style="51" customWidth="1"/>
    <col min="3083" max="3083" width="12.42578125" style="51" customWidth="1"/>
    <col min="3084" max="3084" width="9.42578125" style="51" customWidth="1"/>
    <col min="3085" max="3085" width="9.140625" style="51"/>
    <col min="3086" max="3086" width="7.140625" style="51" customWidth="1"/>
    <col min="3087" max="3322" width="9.140625" style="51"/>
    <col min="3323" max="3323" width="3.7109375" style="51" customWidth="1"/>
    <col min="3324" max="3324" width="58.5703125" style="51" customWidth="1"/>
    <col min="3325" max="3325" width="13.7109375" style="51" customWidth="1"/>
    <col min="3326" max="3326" width="5" style="51" customWidth="1"/>
    <col min="3327" max="3327" width="5.85546875" style="51" customWidth="1"/>
    <col min="3328" max="3328" width="7.28515625" style="51" customWidth="1"/>
    <col min="3329" max="3329" width="8" style="51" customWidth="1"/>
    <col min="3330" max="3330" width="6.28515625" style="51" customWidth="1"/>
    <col min="3331" max="3331" width="7.28515625" style="51" customWidth="1"/>
    <col min="3332" max="3332" width="12.140625" style="51" customWidth="1"/>
    <col min="3333" max="3333" width="6.42578125" style="51" customWidth="1"/>
    <col min="3334" max="3334" width="7.7109375" style="51" customWidth="1"/>
    <col min="3335" max="3335" width="6.28515625" style="51" customWidth="1"/>
    <col min="3336" max="3336" width="6.140625" style="51" customWidth="1"/>
    <col min="3337" max="3337" width="10.140625" style="51" customWidth="1"/>
    <col min="3338" max="3338" width="10" style="51" customWidth="1"/>
    <col min="3339" max="3339" width="12.42578125" style="51" customWidth="1"/>
    <col min="3340" max="3340" width="9.42578125" style="51" customWidth="1"/>
    <col min="3341" max="3341" width="9.140625" style="51"/>
    <col min="3342" max="3342" width="7.140625" style="51" customWidth="1"/>
    <col min="3343" max="3578" width="9.140625" style="51"/>
    <col min="3579" max="3579" width="3.7109375" style="51" customWidth="1"/>
    <col min="3580" max="3580" width="58.5703125" style="51" customWidth="1"/>
    <col min="3581" max="3581" width="13.7109375" style="51" customWidth="1"/>
    <col min="3582" max="3582" width="5" style="51" customWidth="1"/>
    <col min="3583" max="3583" width="5.85546875" style="51" customWidth="1"/>
    <col min="3584" max="3584" width="7.28515625" style="51" customWidth="1"/>
    <col min="3585" max="3585" width="8" style="51" customWidth="1"/>
    <col min="3586" max="3586" width="6.28515625" style="51" customWidth="1"/>
    <col min="3587" max="3587" width="7.28515625" style="51" customWidth="1"/>
    <col min="3588" max="3588" width="12.140625" style="51" customWidth="1"/>
    <col min="3589" max="3589" width="6.42578125" style="51" customWidth="1"/>
    <col min="3590" max="3590" width="7.7109375" style="51" customWidth="1"/>
    <col min="3591" max="3591" width="6.28515625" style="51" customWidth="1"/>
    <col min="3592" max="3592" width="6.140625" style="51" customWidth="1"/>
    <col min="3593" max="3593" width="10.140625" style="51" customWidth="1"/>
    <col min="3594" max="3594" width="10" style="51" customWidth="1"/>
    <col min="3595" max="3595" width="12.42578125" style="51" customWidth="1"/>
    <col min="3596" max="3596" width="9.42578125" style="51" customWidth="1"/>
    <col min="3597" max="3597" width="9.140625" style="51"/>
    <col min="3598" max="3598" width="7.140625" style="51" customWidth="1"/>
    <col min="3599" max="3834" width="9.140625" style="51"/>
    <col min="3835" max="3835" width="3.7109375" style="51" customWidth="1"/>
    <col min="3836" max="3836" width="58.5703125" style="51" customWidth="1"/>
    <col min="3837" max="3837" width="13.7109375" style="51" customWidth="1"/>
    <col min="3838" max="3838" width="5" style="51" customWidth="1"/>
    <col min="3839" max="3839" width="5.85546875" style="51" customWidth="1"/>
    <col min="3840" max="3840" width="7.28515625" style="51" customWidth="1"/>
    <col min="3841" max="3841" width="8" style="51" customWidth="1"/>
    <col min="3842" max="3842" width="6.28515625" style="51" customWidth="1"/>
    <col min="3843" max="3843" width="7.28515625" style="51" customWidth="1"/>
    <col min="3844" max="3844" width="12.140625" style="51" customWidth="1"/>
    <col min="3845" max="3845" width="6.42578125" style="51" customWidth="1"/>
    <col min="3846" max="3846" width="7.7109375" style="51" customWidth="1"/>
    <col min="3847" max="3847" width="6.28515625" style="51" customWidth="1"/>
    <col min="3848" max="3848" width="6.140625" style="51" customWidth="1"/>
    <col min="3849" max="3849" width="10.140625" style="51" customWidth="1"/>
    <col min="3850" max="3850" width="10" style="51" customWidth="1"/>
    <col min="3851" max="3851" width="12.42578125" style="51" customWidth="1"/>
    <col min="3852" max="3852" width="9.42578125" style="51" customWidth="1"/>
    <col min="3853" max="3853" width="9.140625" style="51"/>
    <col min="3854" max="3854" width="7.140625" style="51" customWidth="1"/>
    <col min="3855" max="4090" width="9.140625" style="51"/>
    <col min="4091" max="4091" width="3.7109375" style="51" customWidth="1"/>
    <col min="4092" max="4092" width="58.5703125" style="51" customWidth="1"/>
    <col min="4093" max="4093" width="13.7109375" style="51" customWidth="1"/>
    <col min="4094" max="4094" width="5" style="51" customWidth="1"/>
    <col min="4095" max="4095" width="5.85546875" style="51" customWidth="1"/>
    <col min="4096" max="4096" width="7.28515625" style="51" customWidth="1"/>
    <col min="4097" max="4097" width="8" style="51" customWidth="1"/>
    <col min="4098" max="4098" width="6.28515625" style="51" customWidth="1"/>
    <col min="4099" max="4099" width="7.28515625" style="51" customWidth="1"/>
    <col min="4100" max="4100" width="12.140625" style="51" customWidth="1"/>
    <col min="4101" max="4101" width="6.42578125" style="51" customWidth="1"/>
    <col min="4102" max="4102" width="7.7109375" style="51" customWidth="1"/>
    <col min="4103" max="4103" width="6.28515625" style="51" customWidth="1"/>
    <col min="4104" max="4104" width="6.140625" style="51" customWidth="1"/>
    <col min="4105" max="4105" width="10.140625" style="51" customWidth="1"/>
    <col min="4106" max="4106" width="10" style="51" customWidth="1"/>
    <col min="4107" max="4107" width="12.42578125" style="51" customWidth="1"/>
    <col min="4108" max="4108" width="9.42578125" style="51" customWidth="1"/>
    <col min="4109" max="4109" width="9.140625" style="51"/>
    <col min="4110" max="4110" width="7.140625" style="51" customWidth="1"/>
    <col min="4111" max="4346" width="9.140625" style="51"/>
    <col min="4347" max="4347" width="3.7109375" style="51" customWidth="1"/>
    <col min="4348" max="4348" width="58.5703125" style="51" customWidth="1"/>
    <col min="4349" max="4349" width="13.7109375" style="51" customWidth="1"/>
    <col min="4350" max="4350" width="5" style="51" customWidth="1"/>
    <col min="4351" max="4351" width="5.85546875" style="51" customWidth="1"/>
    <col min="4352" max="4352" width="7.28515625" style="51" customWidth="1"/>
    <col min="4353" max="4353" width="8" style="51" customWidth="1"/>
    <col min="4354" max="4354" width="6.28515625" style="51" customWidth="1"/>
    <col min="4355" max="4355" width="7.28515625" style="51" customWidth="1"/>
    <col min="4356" max="4356" width="12.140625" style="51" customWidth="1"/>
    <col min="4357" max="4357" width="6.42578125" style="51" customWidth="1"/>
    <col min="4358" max="4358" width="7.7109375" style="51" customWidth="1"/>
    <col min="4359" max="4359" width="6.28515625" style="51" customWidth="1"/>
    <col min="4360" max="4360" width="6.140625" style="51" customWidth="1"/>
    <col min="4361" max="4361" width="10.140625" style="51" customWidth="1"/>
    <col min="4362" max="4362" width="10" style="51" customWidth="1"/>
    <col min="4363" max="4363" width="12.42578125" style="51" customWidth="1"/>
    <col min="4364" max="4364" width="9.42578125" style="51" customWidth="1"/>
    <col min="4365" max="4365" width="9.140625" style="51"/>
    <col min="4366" max="4366" width="7.140625" style="51" customWidth="1"/>
    <col min="4367" max="4602" width="9.140625" style="51"/>
    <col min="4603" max="4603" width="3.7109375" style="51" customWidth="1"/>
    <col min="4604" max="4604" width="58.5703125" style="51" customWidth="1"/>
    <col min="4605" max="4605" width="13.7109375" style="51" customWidth="1"/>
    <col min="4606" max="4606" width="5" style="51" customWidth="1"/>
    <col min="4607" max="4607" width="5.85546875" style="51" customWidth="1"/>
    <col min="4608" max="4608" width="7.28515625" style="51" customWidth="1"/>
    <col min="4609" max="4609" width="8" style="51" customWidth="1"/>
    <col min="4610" max="4610" width="6.28515625" style="51" customWidth="1"/>
    <col min="4611" max="4611" width="7.28515625" style="51" customWidth="1"/>
    <col min="4612" max="4612" width="12.140625" style="51" customWidth="1"/>
    <col min="4613" max="4613" width="6.42578125" style="51" customWidth="1"/>
    <col min="4614" max="4614" width="7.7109375" style="51" customWidth="1"/>
    <col min="4615" max="4615" width="6.28515625" style="51" customWidth="1"/>
    <col min="4616" max="4616" width="6.140625" style="51" customWidth="1"/>
    <col min="4617" max="4617" width="10.140625" style="51" customWidth="1"/>
    <col min="4618" max="4618" width="10" style="51" customWidth="1"/>
    <col min="4619" max="4619" width="12.42578125" style="51" customWidth="1"/>
    <col min="4620" max="4620" width="9.42578125" style="51" customWidth="1"/>
    <col min="4621" max="4621" width="9.140625" style="51"/>
    <col min="4622" max="4622" width="7.140625" style="51" customWidth="1"/>
    <col min="4623" max="4858" width="9.140625" style="51"/>
    <col min="4859" max="4859" width="3.7109375" style="51" customWidth="1"/>
    <col min="4860" max="4860" width="58.5703125" style="51" customWidth="1"/>
    <col min="4861" max="4861" width="13.7109375" style="51" customWidth="1"/>
    <col min="4862" max="4862" width="5" style="51" customWidth="1"/>
    <col min="4863" max="4863" width="5.85546875" style="51" customWidth="1"/>
    <col min="4864" max="4864" width="7.28515625" style="51" customWidth="1"/>
    <col min="4865" max="4865" width="8" style="51" customWidth="1"/>
    <col min="4866" max="4866" width="6.28515625" style="51" customWidth="1"/>
    <col min="4867" max="4867" width="7.28515625" style="51" customWidth="1"/>
    <col min="4868" max="4868" width="12.140625" style="51" customWidth="1"/>
    <col min="4869" max="4869" width="6.42578125" style="51" customWidth="1"/>
    <col min="4870" max="4870" width="7.7109375" style="51" customWidth="1"/>
    <col min="4871" max="4871" width="6.28515625" style="51" customWidth="1"/>
    <col min="4872" max="4872" width="6.140625" style="51" customWidth="1"/>
    <col min="4873" max="4873" width="10.140625" style="51" customWidth="1"/>
    <col min="4874" max="4874" width="10" style="51" customWidth="1"/>
    <col min="4875" max="4875" width="12.42578125" style="51" customWidth="1"/>
    <col min="4876" max="4876" width="9.42578125" style="51" customWidth="1"/>
    <col min="4877" max="4877" width="9.140625" style="51"/>
    <col min="4878" max="4878" width="7.140625" style="51" customWidth="1"/>
    <col min="4879" max="5114" width="9.140625" style="51"/>
    <col min="5115" max="5115" width="3.7109375" style="51" customWidth="1"/>
    <col min="5116" max="5116" width="58.5703125" style="51" customWidth="1"/>
    <col min="5117" max="5117" width="13.7109375" style="51" customWidth="1"/>
    <col min="5118" max="5118" width="5" style="51" customWidth="1"/>
    <col min="5119" max="5119" width="5.85546875" style="51" customWidth="1"/>
    <col min="5120" max="5120" width="7.28515625" style="51" customWidth="1"/>
    <col min="5121" max="5121" width="8" style="51" customWidth="1"/>
    <col min="5122" max="5122" width="6.28515625" style="51" customWidth="1"/>
    <col min="5123" max="5123" width="7.28515625" style="51" customWidth="1"/>
    <col min="5124" max="5124" width="12.140625" style="51" customWidth="1"/>
    <col min="5125" max="5125" width="6.42578125" style="51" customWidth="1"/>
    <col min="5126" max="5126" width="7.7109375" style="51" customWidth="1"/>
    <col min="5127" max="5127" width="6.28515625" style="51" customWidth="1"/>
    <col min="5128" max="5128" width="6.140625" style="51" customWidth="1"/>
    <col min="5129" max="5129" width="10.140625" style="51" customWidth="1"/>
    <col min="5130" max="5130" width="10" style="51" customWidth="1"/>
    <col min="5131" max="5131" width="12.42578125" style="51" customWidth="1"/>
    <col min="5132" max="5132" width="9.42578125" style="51" customWidth="1"/>
    <col min="5133" max="5133" width="9.140625" style="51"/>
    <col min="5134" max="5134" width="7.140625" style="51" customWidth="1"/>
    <col min="5135" max="5370" width="9.140625" style="51"/>
    <col min="5371" max="5371" width="3.7109375" style="51" customWidth="1"/>
    <col min="5372" max="5372" width="58.5703125" style="51" customWidth="1"/>
    <col min="5373" max="5373" width="13.7109375" style="51" customWidth="1"/>
    <col min="5374" max="5374" width="5" style="51" customWidth="1"/>
    <col min="5375" max="5375" width="5.85546875" style="51" customWidth="1"/>
    <col min="5376" max="5376" width="7.28515625" style="51" customWidth="1"/>
    <col min="5377" max="5377" width="8" style="51" customWidth="1"/>
    <col min="5378" max="5378" width="6.28515625" style="51" customWidth="1"/>
    <col min="5379" max="5379" width="7.28515625" style="51" customWidth="1"/>
    <col min="5380" max="5380" width="12.140625" style="51" customWidth="1"/>
    <col min="5381" max="5381" width="6.42578125" style="51" customWidth="1"/>
    <col min="5382" max="5382" width="7.7109375" style="51" customWidth="1"/>
    <col min="5383" max="5383" width="6.28515625" style="51" customWidth="1"/>
    <col min="5384" max="5384" width="6.140625" style="51" customWidth="1"/>
    <col min="5385" max="5385" width="10.140625" style="51" customWidth="1"/>
    <col min="5386" max="5386" width="10" style="51" customWidth="1"/>
    <col min="5387" max="5387" width="12.42578125" style="51" customWidth="1"/>
    <col min="5388" max="5388" width="9.42578125" style="51" customWidth="1"/>
    <col min="5389" max="5389" width="9.140625" style="51"/>
    <col min="5390" max="5390" width="7.140625" style="51" customWidth="1"/>
    <col min="5391" max="5626" width="9.140625" style="51"/>
    <col min="5627" max="5627" width="3.7109375" style="51" customWidth="1"/>
    <col min="5628" max="5628" width="58.5703125" style="51" customWidth="1"/>
    <col min="5629" max="5629" width="13.7109375" style="51" customWidth="1"/>
    <col min="5630" max="5630" width="5" style="51" customWidth="1"/>
    <col min="5631" max="5631" width="5.85546875" style="51" customWidth="1"/>
    <col min="5632" max="5632" width="7.28515625" style="51" customWidth="1"/>
    <col min="5633" max="5633" width="8" style="51" customWidth="1"/>
    <col min="5634" max="5634" width="6.28515625" style="51" customWidth="1"/>
    <col min="5635" max="5635" width="7.28515625" style="51" customWidth="1"/>
    <col min="5636" max="5636" width="12.140625" style="51" customWidth="1"/>
    <col min="5637" max="5637" width="6.42578125" style="51" customWidth="1"/>
    <col min="5638" max="5638" width="7.7109375" style="51" customWidth="1"/>
    <col min="5639" max="5639" width="6.28515625" style="51" customWidth="1"/>
    <col min="5640" max="5640" width="6.140625" style="51" customWidth="1"/>
    <col min="5641" max="5641" width="10.140625" style="51" customWidth="1"/>
    <col min="5642" max="5642" width="10" style="51" customWidth="1"/>
    <col min="5643" max="5643" width="12.42578125" style="51" customWidth="1"/>
    <col min="5644" max="5644" width="9.42578125" style="51" customWidth="1"/>
    <col min="5645" max="5645" width="9.140625" style="51"/>
    <col min="5646" max="5646" width="7.140625" style="51" customWidth="1"/>
    <col min="5647" max="5882" width="9.140625" style="51"/>
    <col min="5883" max="5883" width="3.7109375" style="51" customWidth="1"/>
    <col min="5884" max="5884" width="58.5703125" style="51" customWidth="1"/>
    <col min="5885" max="5885" width="13.7109375" style="51" customWidth="1"/>
    <col min="5886" max="5886" width="5" style="51" customWidth="1"/>
    <col min="5887" max="5887" width="5.85546875" style="51" customWidth="1"/>
    <col min="5888" max="5888" width="7.28515625" style="51" customWidth="1"/>
    <col min="5889" max="5889" width="8" style="51" customWidth="1"/>
    <col min="5890" max="5890" width="6.28515625" style="51" customWidth="1"/>
    <col min="5891" max="5891" width="7.28515625" style="51" customWidth="1"/>
    <col min="5892" max="5892" width="12.140625" style="51" customWidth="1"/>
    <col min="5893" max="5893" width="6.42578125" style="51" customWidth="1"/>
    <col min="5894" max="5894" width="7.7109375" style="51" customWidth="1"/>
    <col min="5895" max="5895" width="6.28515625" style="51" customWidth="1"/>
    <col min="5896" max="5896" width="6.140625" style="51" customWidth="1"/>
    <col min="5897" max="5897" width="10.140625" style="51" customWidth="1"/>
    <col min="5898" max="5898" width="10" style="51" customWidth="1"/>
    <col min="5899" max="5899" width="12.42578125" style="51" customWidth="1"/>
    <col min="5900" max="5900" width="9.42578125" style="51" customWidth="1"/>
    <col min="5901" max="5901" width="9.140625" style="51"/>
    <col min="5902" max="5902" width="7.140625" style="51" customWidth="1"/>
    <col min="5903" max="6138" width="9.140625" style="51"/>
    <col min="6139" max="6139" width="3.7109375" style="51" customWidth="1"/>
    <col min="6140" max="6140" width="58.5703125" style="51" customWidth="1"/>
    <col min="6141" max="6141" width="13.7109375" style="51" customWidth="1"/>
    <col min="6142" max="6142" width="5" style="51" customWidth="1"/>
    <col min="6143" max="6143" width="5.85546875" style="51" customWidth="1"/>
    <col min="6144" max="6144" width="7.28515625" style="51" customWidth="1"/>
    <col min="6145" max="6145" width="8" style="51" customWidth="1"/>
    <col min="6146" max="6146" width="6.28515625" style="51" customWidth="1"/>
    <col min="6147" max="6147" width="7.28515625" style="51" customWidth="1"/>
    <col min="6148" max="6148" width="12.140625" style="51" customWidth="1"/>
    <col min="6149" max="6149" width="6.42578125" style="51" customWidth="1"/>
    <col min="6150" max="6150" width="7.7109375" style="51" customWidth="1"/>
    <col min="6151" max="6151" width="6.28515625" style="51" customWidth="1"/>
    <col min="6152" max="6152" width="6.140625" style="51" customWidth="1"/>
    <col min="6153" max="6153" width="10.140625" style="51" customWidth="1"/>
    <col min="6154" max="6154" width="10" style="51" customWidth="1"/>
    <col min="6155" max="6155" width="12.42578125" style="51" customWidth="1"/>
    <col min="6156" max="6156" width="9.42578125" style="51" customWidth="1"/>
    <col min="6157" max="6157" width="9.140625" style="51"/>
    <col min="6158" max="6158" width="7.140625" style="51" customWidth="1"/>
    <col min="6159" max="6394" width="9.140625" style="51"/>
    <col min="6395" max="6395" width="3.7109375" style="51" customWidth="1"/>
    <col min="6396" max="6396" width="58.5703125" style="51" customWidth="1"/>
    <col min="6397" max="6397" width="13.7109375" style="51" customWidth="1"/>
    <col min="6398" max="6398" width="5" style="51" customWidth="1"/>
    <col min="6399" max="6399" width="5.85546875" style="51" customWidth="1"/>
    <col min="6400" max="6400" width="7.28515625" style="51" customWidth="1"/>
    <col min="6401" max="6401" width="8" style="51" customWidth="1"/>
    <col min="6402" max="6402" width="6.28515625" style="51" customWidth="1"/>
    <col min="6403" max="6403" width="7.28515625" style="51" customWidth="1"/>
    <col min="6404" max="6404" width="12.140625" style="51" customWidth="1"/>
    <col min="6405" max="6405" width="6.42578125" style="51" customWidth="1"/>
    <col min="6406" max="6406" width="7.7109375" style="51" customWidth="1"/>
    <col min="6407" max="6407" width="6.28515625" style="51" customWidth="1"/>
    <col min="6408" max="6408" width="6.140625" style="51" customWidth="1"/>
    <col min="6409" max="6409" width="10.140625" style="51" customWidth="1"/>
    <col min="6410" max="6410" width="10" style="51" customWidth="1"/>
    <col min="6411" max="6411" width="12.42578125" style="51" customWidth="1"/>
    <col min="6412" max="6412" width="9.42578125" style="51" customWidth="1"/>
    <col min="6413" max="6413" width="9.140625" style="51"/>
    <col min="6414" max="6414" width="7.140625" style="51" customWidth="1"/>
    <col min="6415" max="6650" width="9.140625" style="51"/>
    <col min="6651" max="6651" width="3.7109375" style="51" customWidth="1"/>
    <col min="6652" max="6652" width="58.5703125" style="51" customWidth="1"/>
    <col min="6653" max="6653" width="13.7109375" style="51" customWidth="1"/>
    <col min="6654" max="6654" width="5" style="51" customWidth="1"/>
    <col min="6655" max="6655" width="5.85546875" style="51" customWidth="1"/>
    <col min="6656" max="6656" width="7.28515625" style="51" customWidth="1"/>
    <col min="6657" max="6657" width="8" style="51" customWidth="1"/>
    <col min="6658" max="6658" width="6.28515625" style="51" customWidth="1"/>
    <col min="6659" max="6659" width="7.28515625" style="51" customWidth="1"/>
    <col min="6660" max="6660" width="12.140625" style="51" customWidth="1"/>
    <col min="6661" max="6661" width="6.42578125" style="51" customWidth="1"/>
    <col min="6662" max="6662" width="7.7109375" style="51" customWidth="1"/>
    <col min="6663" max="6663" width="6.28515625" style="51" customWidth="1"/>
    <col min="6664" max="6664" width="6.140625" style="51" customWidth="1"/>
    <col min="6665" max="6665" width="10.140625" style="51" customWidth="1"/>
    <col min="6666" max="6666" width="10" style="51" customWidth="1"/>
    <col min="6667" max="6667" width="12.42578125" style="51" customWidth="1"/>
    <col min="6668" max="6668" width="9.42578125" style="51" customWidth="1"/>
    <col min="6669" max="6669" width="9.140625" style="51"/>
    <col min="6670" max="6670" width="7.140625" style="51" customWidth="1"/>
    <col min="6671" max="6906" width="9.140625" style="51"/>
    <col min="6907" max="6907" width="3.7109375" style="51" customWidth="1"/>
    <col min="6908" max="6908" width="58.5703125" style="51" customWidth="1"/>
    <col min="6909" max="6909" width="13.7109375" style="51" customWidth="1"/>
    <col min="6910" max="6910" width="5" style="51" customWidth="1"/>
    <col min="6911" max="6911" width="5.85546875" style="51" customWidth="1"/>
    <col min="6912" max="6912" width="7.28515625" style="51" customWidth="1"/>
    <col min="6913" max="6913" width="8" style="51" customWidth="1"/>
    <col min="6914" max="6914" width="6.28515625" style="51" customWidth="1"/>
    <col min="6915" max="6915" width="7.28515625" style="51" customWidth="1"/>
    <col min="6916" max="6916" width="12.140625" style="51" customWidth="1"/>
    <col min="6917" max="6917" width="6.42578125" style="51" customWidth="1"/>
    <col min="6918" max="6918" width="7.7109375" style="51" customWidth="1"/>
    <col min="6919" max="6919" width="6.28515625" style="51" customWidth="1"/>
    <col min="6920" max="6920" width="6.140625" style="51" customWidth="1"/>
    <col min="6921" max="6921" width="10.140625" style="51" customWidth="1"/>
    <col min="6922" max="6922" width="10" style="51" customWidth="1"/>
    <col min="6923" max="6923" width="12.42578125" style="51" customWidth="1"/>
    <col min="6924" max="6924" width="9.42578125" style="51" customWidth="1"/>
    <col min="6925" max="6925" width="9.140625" style="51"/>
    <col min="6926" max="6926" width="7.140625" style="51" customWidth="1"/>
    <col min="6927" max="7162" width="9.140625" style="51"/>
    <col min="7163" max="7163" width="3.7109375" style="51" customWidth="1"/>
    <col min="7164" max="7164" width="58.5703125" style="51" customWidth="1"/>
    <col min="7165" max="7165" width="13.7109375" style="51" customWidth="1"/>
    <col min="7166" max="7166" width="5" style="51" customWidth="1"/>
    <col min="7167" max="7167" width="5.85546875" style="51" customWidth="1"/>
    <col min="7168" max="7168" width="7.28515625" style="51" customWidth="1"/>
    <col min="7169" max="7169" width="8" style="51" customWidth="1"/>
    <col min="7170" max="7170" width="6.28515625" style="51" customWidth="1"/>
    <col min="7171" max="7171" width="7.28515625" style="51" customWidth="1"/>
    <col min="7172" max="7172" width="12.140625" style="51" customWidth="1"/>
    <col min="7173" max="7173" width="6.42578125" style="51" customWidth="1"/>
    <col min="7174" max="7174" width="7.7109375" style="51" customWidth="1"/>
    <col min="7175" max="7175" width="6.28515625" style="51" customWidth="1"/>
    <col min="7176" max="7176" width="6.140625" style="51" customWidth="1"/>
    <col min="7177" max="7177" width="10.140625" style="51" customWidth="1"/>
    <col min="7178" max="7178" width="10" style="51" customWidth="1"/>
    <col min="7179" max="7179" width="12.42578125" style="51" customWidth="1"/>
    <col min="7180" max="7180" width="9.42578125" style="51" customWidth="1"/>
    <col min="7181" max="7181" width="9.140625" style="51"/>
    <col min="7182" max="7182" width="7.140625" style="51" customWidth="1"/>
    <col min="7183" max="7418" width="9.140625" style="51"/>
    <col min="7419" max="7419" width="3.7109375" style="51" customWidth="1"/>
    <col min="7420" max="7420" width="58.5703125" style="51" customWidth="1"/>
    <col min="7421" max="7421" width="13.7109375" style="51" customWidth="1"/>
    <col min="7422" max="7422" width="5" style="51" customWidth="1"/>
    <col min="7423" max="7423" width="5.85546875" style="51" customWidth="1"/>
    <col min="7424" max="7424" width="7.28515625" style="51" customWidth="1"/>
    <col min="7425" max="7425" width="8" style="51" customWidth="1"/>
    <col min="7426" max="7426" width="6.28515625" style="51" customWidth="1"/>
    <col min="7427" max="7427" width="7.28515625" style="51" customWidth="1"/>
    <col min="7428" max="7428" width="12.140625" style="51" customWidth="1"/>
    <col min="7429" max="7429" width="6.42578125" style="51" customWidth="1"/>
    <col min="7430" max="7430" width="7.7109375" style="51" customWidth="1"/>
    <col min="7431" max="7431" width="6.28515625" style="51" customWidth="1"/>
    <col min="7432" max="7432" width="6.140625" style="51" customWidth="1"/>
    <col min="7433" max="7433" width="10.140625" style="51" customWidth="1"/>
    <col min="7434" max="7434" width="10" style="51" customWidth="1"/>
    <col min="7435" max="7435" width="12.42578125" style="51" customWidth="1"/>
    <col min="7436" max="7436" width="9.42578125" style="51" customWidth="1"/>
    <col min="7437" max="7437" width="9.140625" style="51"/>
    <col min="7438" max="7438" width="7.140625" style="51" customWidth="1"/>
    <col min="7439" max="7674" width="9.140625" style="51"/>
    <col min="7675" max="7675" width="3.7109375" style="51" customWidth="1"/>
    <col min="7676" max="7676" width="58.5703125" style="51" customWidth="1"/>
    <col min="7677" max="7677" width="13.7109375" style="51" customWidth="1"/>
    <col min="7678" max="7678" width="5" style="51" customWidth="1"/>
    <col min="7679" max="7679" width="5.85546875" style="51" customWidth="1"/>
    <col min="7680" max="7680" width="7.28515625" style="51" customWidth="1"/>
    <col min="7681" max="7681" width="8" style="51" customWidth="1"/>
    <col min="7682" max="7682" width="6.28515625" style="51" customWidth="1"/>
    <col min="7683" max="7683" width="7.28515625" style="51" customWidth="1"/>
    <col min="7684" max="7684" width="12.140625" style="51" customWidth="1"/>
    <col min="7685" max="7685" width="6.42578125" style="51" customWidth="1"/>
    <col min="7686" max="7686" width="7.7109375" style="51" customWidth="1"/>
    <col min="7687" max="7687" width="6.28515625" style="51" customWidth="1"/>
    <col min="7688" max="7688" width="6.140625" style="51" customWidth="1"/>
    <col min="7689" max="7689" width="10.140625" style="51" customWidth="1"/>
    <col min="7690" max="7690" width="10" style="51" customWidth="1"/>
    <col min="7691" max="7691" width="12.42578125" style="51" customWidth="1"/>
    <col min="7692" max="7692" width="9.42578125" style="51" customWidth="1"/>
    <col min="7693" max="7693" width="9.140625" style="51"/>
    <col min="7694" max="7694" width="7.140625" style="51" customWidth="1"/>
    <col min="7695" max="7930" width="9.140625" style="51"/>
    <col min="7931" max="7931" width="3.7109375" style="51" customWidth="1"/>
    <col min="7932" max="7932" width="58.5703125" style="51" customWidth="1"/>
    <col min="7933" max="7933" width="13.7109375" style="51" customWidth="1"/>
    <col min="7934" max="7934" width="5" style="51" customWidth="1"/>
    <col min="7935" max="7935" width="5.85546875" style="51" customWidth="1"/>
    <col min="7936" max="7936" width="7.28515625" style="51" customWidth="1"/>
    <col min="7937" max="7937" width="8" style="51" customWidth="1"/>
    <col min="7938" max="7938" width="6.28515625" style="51" customWidth="1"/>
    <col min="7939" max="7939" width="7.28515625" style="51" customWidth="1"/>
    <col min="7940" max="7940" width="12.140625" style="51" customWidth="1"/>
    <col min="7941" max="7941" width="6.42578125" style="51" customWidth="1"/>
    <col min="7942" max="7942" width="7.7109375" style="51" customWidth="1"/>
    <col min="7943" max="7943" width="6.28515625" style="51" customWidth="1"/>
    <col min="7944" max="7944" width="6.140625" style="51" customWidth="1"/>
    <col min="7945" max="7945" width="10.140625" style="51" customWidth="1"/>
    <col min="7946" max="7946" width="10" style="51" customWidth="1"/>
    <col min="7947" max="7947" width="12.42578125" style="51" customWidth="1"/>
    <col min="7948" max="7948" width="9.42578125" style="51" customWidth="1"/>
    <col min="7949" max="7949" width="9.140625" style="51"/>
    <col min="7950" max="7950" width="7.140625" style="51" customWidth="1"/>
    <col min="7951" max="8186" width="9.140625" style="51"/>
    <col min="8187" max="8187" width="3.7109375" style="51" customWidth="1"/>
    <col min="8188" max="8188" width="58.5703125" style="51" customWidth="1"/>
    <col min="8189" max="8189" width="13.7109375" style="51" customWidth="1"/>
    <col min="8190" max="8190" width="5" style="51" customWidth="1"/>
    <col min="8191" max="8191" width="5.85546875" style="51" customWidth="1"/>
    <col min="8192" max="8192" width="7.28515625" style="51" customWidth="1"/>
    <col min="8193" max="8193" width="8" style="51" customWidth="1"/>
    <col min="8194" max="8194" width="6.28515625" style="51" customWidth="1"/>
    <col min="8195" max="8195" width="7.28515625" style="51" customWidth="1"/>
    <col min="8196" max="8196" width="12.140625" style="51" customWidth="1"/>
    <col min="8197" max="8197" width="6.42578125" style="51" customWidth="1"/>
    <col min="8198" max="8198" width="7.7109375" style="51" customWidth="1"/>
    <col min="8199" max="8199" width="6.28515625" style="51" customWidth="1"/>
    <col min="8200" max="8200" width="6.140625" style="51" customWidth="1"/>
    <col min="8201" max="8201" width="10.140625" style="51" customWidth="1"/>
    <col min="8202" max="8202" width="10" style="51" customWidth="1"/>
    <col min="8203" max="8203" width="12.42578125" style="51" customWidth="1"/>
    <col min="8204" max="8204" width="9.42578125" style="51" customWidth="1"/>
    <col min="8205" max="8205" width="9.140625" style="51"/>
    <col min="8206" max="8206" width="7.140625" style="51" customWidth="1"/>
    <col min="8207" max="8442" width="9.140625" style="51"/>
    <col min="8443" max="8443" width="3.7109375" style="51" customWidth="1"/>
    <col min="8444" max="8444" width="58.5703125" style="51" customWidth="1"/>
    <col min="8445" max="8445" width="13.7109375" style="51" customWidth="1"/>
    <col min="8446" max="8446" width="5" style="51" customWidth="1"/>
    <col min="8447" max="8447" width="5.85546875" style="51" customWidth="1"/>
    <col min="8448" max="8448" width="7.28515625" style="51" customWidth="1"/>
    <col min="8449" max="8449" width="8" style="51" customWidth="1"/>
    <col min="8450" max="8450" width="6.28515625" style="51" customWidth="1"/>
    <col min="8451" max="8451" width="7.28515625" style="51" customWidth="1"/>
    <col min="8452" max="8452" width="12.140625" style="51" customWidth="1"/>
    <col min="8453" max="8453" width="6.42578125" style="51" customWidth="1"/>
    <col min="8454" max="8454" width="7.7109375" style="51" customWidth="1"/>
    <col min="8455" max="8455" width="6.28515625" style="51" customWidth="1"/>
    <col min="8456" max="8456" width="6.140625" style="51" customWidth="1"/>
    <col min="8457" max="8457" width="10.140625" style="51" customWidth="1"/>
    <col min="8458" max="8458" width="10" style="51" customWidth="1"/>
    <col min="8459" max="8459" width="12.42578125" style="51" customWidth="1"/>
    <col min="8460" max="8460" width="9.42578125" style="51" customWidth="1"/>
    <col min="8461" max="8461" width="9.140625" style="51"/>
    <col min="8462" max="8462" width="7.140625" style="51" customWidth="1"/>
    <col min="8463" max="8698" width="9.140625" style="51"/>
    <col min="8699" max="8699" width="3.7109375" style="51" customWidth="1"/>
    <col min="8700" max="8700" width="58.5703125" style="51" customWidth="1"/>
    <col min="8701" max="8701" width="13.7109375" style="51" customWidth="1"/>
    <col min="8702" max="8702" width="5" style="51" customWidth="1"/>
    <col min="8703" max="8703" width="5.85546875" style="51" customWidth="1"/>
    <col min="8704" max="8704" width="7.28515625" style="51" customWidth="1"/>
    <col min="8705" max="8705" width="8" style="51" customWidth="1"/>
    <col min="8706" max="8706" width="6.28515625" style="51" customWidth="1"/>
    <col min="8707" max="8707" width="7.28515625" style="51" customWidth="1"/>
    <col min="8708" max="8708" width="12.140625" style="51" customWidth="1"/>
    <col min="8709" max="8709" width="6.42578125" style="51" customWidth="1"/>
    <col min="8710" max="8710" width="7.7109375" style="51" customWidth="1"/>
    <col min="8711" max="8711" width="6.28515625" style="51" customWidth="1"/>
    <col min="8712" max="8712" width="6.140625" style="51" customWidth="1"/>
    <col min="8713" max="8713" width="10.140625" style="51" customWidth="1"/>
    <col min="8714" max="8714" width="10" style="51" customWidth="1"/>
    <col min="8715" max="8715" width="12.42578125" style="51" customWidth="1"/>
    <col min="8716" max="8716" width="9.42578125" style="51" customWidth="1"/>
    <col min="8717" max="8717" width="9.140625" style="51"/>
    <col min="8718" max="8718" width="7.140625" style="51" customWidth="1"/>
    <col min="8719" max="8954" width="9.140625" style="51"/>
    <col min="8955" max="8955" width="3.7109375" style="51" customWidth="1"/>
    <col min="8956" max="8956" width="58.5703125" style="51" customWidth="1"/>
    <col min="8957" max="8957" width="13.7109375" style="51" customWidth="1"/>
    <col min="8958" max="8958" width="5" style="51" customWidth="1"/>
    <col min="8959" max="8959" width="5.85546875" style="51" customWidth="1"/>
    <col min="8960" max="8960" width="7.28515625" style="51" customWidth="1"/>
    <col min="8961" max="8961" width="8" style="51" customWidth="1"/>
    <col min="8962" max="8962" width="6.28515625" style="51" customWidth="1"/>
    <col min="8963" max="8963" width="7.28515625" style="51" customWidth="1"/>
    <col min="8964" max="8964" width="12.140625" style="51" customWidth="1"/>
    <col min="8965" max="8965" width="6.42578125" style="51" customWidth="1"/>
    <col min="8966" max="8966" width="7.7109375" style="51" customWidth="1"/>
    <col min="8967" max="8967" width="6.28515625" style="51" customWidth="1"/>
    <col min="8968" max="8968" width="6.140625" style="51" customWidth="1"/>
    <col min="8969" max="8969" width="10.140625" style="51" customWidth="1"/>
    <col min="8970" max="8970" width="10" style="51" customWidth="1"/>
    <col min="8971" max="8971" width="12.42578125" style="51" customWidth="1"/>
    <col min="8972" max="8972" width="9.42578125" style="51" customWidth="1"/>
    <col min="8973" max="8973" width="9.140625" style="51"/>
    <col min="8974" max="8974" width="7.140625" style="51" customWidth="1"/>
    <col min="8975" max="9210" width="9.140625" style="51"/>
    <col min="9211" max="9211" width="3.7109375" style="51" customWidth="1"/>
    <col min="9212" max="9212" width="58.5703125" style="51" customWidth="1"/>
    <col min="9213" max="9213" width="13.7109375" style="51" customWidth="1"/>
    <col min="9214" max="9214" width="5" style="51" customWidth="1"/>
    <col min="9215" max="9215" width="5.85546875" style="51" customWidth="1"/>
    <col min="9216" max="9216" width="7.28515625" style="51" customWidth="1"/>
    <col min="9217" max="9217" width="8" style="51" customWidth="1"/>
    <col min="9218" max="9218" width="6.28515625" style="51" customWidth="1"/>
    <col min="9219" max="9219" width="7.28515625" style="51" customWidth="1"/>
    <col min="9220" max="9220" width="12.140625" style="51" customWidth="1"/>
    <col min="9221" max="9221" width="6.42578125" style="51" customWidth="1"/>
    <col min="9222" max="9222" width="7.7109375" style="51" customWidth="1"/>
    <col min="9223" max="9223" width="6.28515625" style="51" customWidth="1"/>
    <col min="9224" max="9224" width="6.140625" style="51" customWidth="1"/>
    <col min="9225" max="9225" width="10.140625" style="51" customWidth="1"/>
    <col min="9226" max="9226" width="10" style="51" customWidth="1"/>
    <col min="9227" max="9227" width="12.42578125" style="51" customWidth="1"/>
    <col min="9228" max="9228" width="9.42578125" style="51" customWidth="1"/>
    <col min="9229" max="9229" width="9.140625" style="51"/>
    <col min="9230" max="9230" width="7.140625" style="51" customWidth="1"/>
    <col min="9231" max="9466" width="9.140625" style="51"/>
    <col min="9467" max="9467" width="3.7109375" style="51" customWidth="1"/>
    <col min="9468" max="9468" width="58.5703125" style="51" customWidth="1"/>
    <col min="9469" max="9469" width="13.7109375" style="51" customWidth="1"/>
    <col min="9470" max="9470" width="5" style="51" customWidth="1"/>
    <col min="9471" max="9471" width="5.85546875" style="51" customWidth="1"/>
    <col min="9472" max="9472" width="7.28515625" style="51" customWidth="1"/>
    <col min="9473" max="9473" width="8" style="51" customWidth="1"/>
    <col min="9474" max="9474" width="6.28515625" style="51" customWidth="1"/>
    <col min="9475" max="9475" width="7.28515625" style="51" customWidth="1"/>
    <col min="9476" max="9476" width="12.140625" style="51" customWidth="1"/>
    <col min="9477" max="9477" width="6.42578125" style="51" customWidth="1"/>
    <col min="9478" max="9478" width="7.7109375" style="51" customWidth="1"/>
    <col min="9479" max="9479" width="6.28515625" style="51" customWidth="1"/>
    <col min="9480" max="9480" width="6.140625" style="51" customWidth="1"/>
    <col min="9481" max="9481" width="10.140625" style="51" customWidth="1"/>
    <col min="9482" max="9482" width="10" style="51" customWidth="1"/>
    <col min="9483" max="9483" width="12.42578125" style="51" customWidth="1"/>
    <col min="9484" max="9484" width="9.42578125" style="51" customWidth="1"/>
    <col min="9485" max="9485" width="9.140625" style="51"/>
    <col min="9486" max="9486" width="7.140625" style="51" customWidth="1"/>
    <col min="9487" max="9722" width="9.140625" style="51"/>
    <col min="9723" max="9723" width="3.7109375" style="51" customWidth="1"/>
    <col min="9724" max="9724" width="58.5703125" style="51" customWidth="1"/>
    <col min="9725" max="9725" width="13.7109375" style="51" customWidth="1"/>
    <col min="9726" max="9726" width="5" style="51" customWidth="1"/>
    <col min="9727" max="9727" width="5.85546875" style="51" customWidth="1"/>
    <col min="9728" max="9728" width="7.28515625" style="51" customWidth="1"/>
    <col min="9729" max="9729" width="8" style="51" customWidth="1"/>
    <col min="9730" max="9730" width="6.28515625" style="51" customWidth="1"/>
    <col min="9731" max="9731" width="7.28515625" style="51" customWidth="1"/>
    <col min="9732" max="9732" width="12.140625" style="51" customWidth="1"/>
    <col min="9733" max="9733" width="6.42578125" style="51" customWidth="1"/>
    <col min="9734" max="9734" width="7.7109375" style="51" customWidth="1"/>
    <col min="9735" max="9735" width="6.28515625" style="51" customWidth="1"/>
    <col min="9736" max="9736" width="6.140625" style="51" customWidth="1"/>
    <col min="9737" max="9737" width="10.140625" style="51" customWidth="1"/>
    <col min="9738" max="9738" width="10" style="51" customWidth="1"/>
    <col min="9739" max="9739" width="12.42578125" style="51" customWidth="1"/>
    <col min="9740" max="9740" width="9.42578125" style="51" customWidth="1"/>
    <col min="9741" max="9741" width="9.140625" style="51"/>
    <col min="9742" max="9742" width="7.140625" style="51" customWidth="1"/>
    <col min="9743" max="9978" width="9.140625" style="51"/>
    <col min="9979" max="9979" width="3.7109375" style="51" customWidth="1"/>
    <col min="9980" max="9980" width="58.5703125" style="51" customWidth="1"/>
    <col min="9981" max="9981" width="13.7109375" style="51" customWidth="1"/>
    <col min="9982" max="9982" width="5" style="51" customWidth="1"/>
    <col min="9983" max="9983" width="5.85546875" style="51" customWidth="1"/>
    <col min="9984" max="9984" width="7.28515625" style="51" customWidth="1"/>
    <col min="9985" max="9985" width="8" style="51" customWidth="1"/>
    <col min="9986" max="9986" width="6.28515625" style="51" customWidth="1"/>
    <col min="9987" max="9987" width="7.28515625" style="51" customWidth="1"/>
    <col min="9988" max="9988" width="12.140625" style="51" customWidth="1"/>
    <col min="9989" max="9989" width="6.42578125" style="51" customWidth="1"/>
    <col min="9990" max="9990" width="7.7109375" style="51" customWidth="1"/>
    <col min="9991" max="9991" width="6.28515625" style="51" customWidth="1"/>
    <col min="9992" max="9992" width="6.140625" style="51" customWidth="1"/>
    <col min="9993" max="9993" width="10.140625" style="51" customWidth="1"/>
    <col min="9994" max="9994" width="10" style="51" customWidth="1"/>
    <col min="9995" max="9995" width="12.42578125" style="51" customWidth="1"/>
    <col min="9996" max="9996" width="9.42578125" style="51" customWidth="1"/>
    <col min="9997" max="9997" width="9.140625" style="51"/>
    <col min="9998" max="9998" width="7.140625" style="51" customWidth="1"/>
    <col min="9999" max="10234" width="9.140625" style="51"/>
    <col min="10235" max="10235" width="3.7109375" style="51" customWidth="1"/>
    <col min="10236" max="10236" width="58.5703125" style="51" customWidth="1"/>
    <col min="10237" max="10237" width="13.7109375" style="51" customWidth="1"/>
    <col min="10238" max="10238" width="5" style="51" customWidth="1"/>
    <col min="10239" max="10239" width="5.85546875" style="51" customWidth="1"/>
    <col min="10240" max="10240" width="7.28515625" style="51" customWidth="1"/>
    <col min="10241" max="10241" width="8" style="51" customWidth="1"/>
    <col min="10242" max="10242" width="6.28515625" style="51" customWidth="1"/>
    <col min="10243" max="10243" width="7.28515625" style="51" customWidth="1"/>
    <col min="10244" max="10244" width="12.140625" style="51" customWidth="1"/>
    <col min="10245" max="10245" width="6.42578125" style="51" customWidth="1"/>
    <col min="10246" max="10246" width="7.7109375" style="51" customWidth="1"/>
    <col min="10247" max="10247" width="6.28515625" style="51" customWidth="1"/>
    <col min="10248" max="10248" width="6.140625" style="51" customWidth="1"/>
    <col min="10249" max="10249" width="10.140625" style="51" customWidth="1"/>
    <col min="10250" max="10250" width="10" style="51" customWidth="1"/>
    <col min="10251" max="10251" width="12.42578125" style="51" customWidth="1"/>
    <col min="10252" max="10252" width="9.42578125" style="51" customWidth="1"/>
    <col min="10253" max="10253" width="9.140625" style="51"/>
    <col min="10254" max="10254" width="7.140625" style="51" customWidth="1"/>
    <col min="10255" max="10490" width="9.140625" style="51"/>
    <col min="10491" max="10491" width="3.7109375" style="51" customWidth="1"/>
    <col min="10492" max="10492" width="58.5703125" style="51" customWidth="1"/>
    <col min="10493" max="10493" width="13.7109375" style="51" customWidth="1"/>
    <col min="10494" max="10494" width="5" style="51" customWidth="1"/>
    <col min="10495" max="10495" width="5.85546875" style="51" customWidth="1"/>
    <col min="10496" max="10496" width="7.28515625" style="51" customWidth="1"/>
    <col min="10497" max="10497" width="8" style="51" customWidth="1"/>
    <col min="10498" max="10498" width="6.28515625" style="51" customWidth="1"/>
    <col min="10499" max="10499" width="7.28515625" style="51" customWidth="1"/>
    <col min="10500" max="10500" width="12.140625" style="51" customWidth="1"/>
    <col min="10501" max="10501" width="6.42578125" style="51" customWidth="1"/>
    <col min="10502" max="10502" width="7.7109375" style="51" customWidth="1"/>
    <col min="10503" max="10503" width="6.28515625" style="51" customWidth="1"/>
    <col min="10504" max="10504" width="6.140625" style="51" customWidth="1"/>
    <col min="10505" max="10505" width="10.140625" style="51" customWidth="1"/>
    <col min="10506" max="10506" width="10" style="51" customWidth="1"/>
    <col min="10507" max="10507" width="12.42578125" style="51" customWidth="1"/>
    <col min="10508" max="10508" width="9.42578125" style="51" customWidth="1"/>
    <col min="10509" max="10509" width="9.140625" style="51"/>
    <col min="10510" max="10510" width="7.140625" style="51" customWidth="1"/>
    <col min="10511" max="10746" width="9.140625" style="51"/>
    <col min="10747" max="10747" width="3.7109375" style="51" customWidth="1"/>
    <col min="10748" max="10748" width="58.5703125" style="51" customWidth="1"/>
    <col min="10749" max="10749" width="13.7109375" style="51" customWidth="1"/>
    <col min="10750" max="10750" width="5" style="51" customWidth="1"/>
    <col min="10751" max="10751" width="5.85546875" style="51" customWidth="1"/>
    <col min="10752" max="10752" width="7.28515625" style="51" customWidth="1"/>
    <col min="10753" max="10753" width="8" style="51" customWidth="1"/>
    <col min="10754" max="10754" width="6.28515625" style="51" customWidth="1"/>
    <col min="10755" max="10755" width="7.28515625" style="51" customWidth="1"/>
    <col min="10756" max="10756" width="12.140625" style="51" customWidth="1"/>
    <col min="10757" max="10757" width="6.42578125" style="51" customWidth="1"/>
    <col min="10758" max="10758" width="7.7109375" style="51" customWidth="1"/>
    <col min="10759" max="10759" width="6.28515625" style="51" customWidth="1"/>
    <col min="10760" max="10760" width="6.140625" style="51" customWidth="1"/>
    <col min="10761" max="10761" width="10.140625" style="51" customWidth="1"/>
    <col min="10762" max="10762" width="10" style="51" customWidth="1"/>
    <col min="10763" max="10763" width="12.42578125" style="51" customWidth="1"/>
    <col min="10764" max="10764" width="9.42578125" style="51" customWidth="1"/>
    <col min="10765" max="10765" width="9.140625" style="51"/>
    <col min="10766" max="10766" width="7.140625" style="51" customWidth="1"/>
    <col min="10767" max="11002" width="9.140625" style="51"/>
    <col min="11003" max="11003" width="3.7109375" style="51" customWidth="1"/>
    <col min="11004" max="11004" width="58.5703125" style="51" customWidth="1"/>
    <col min="11005" max="11005" width="13.7109375" style="51" customWidth="1"/>
    <col min="11006" max="11006" width="5" style="51" customWidth="1"/>
    <col min="11007" max="11007" width="5.85546875" style="51" customWidth="1"/>
    <col min="11008" max="11008" width="7.28515625" style="51" customWidth="1"/>
    <col min="11009" max="11009" width="8" style="51" customWidth="1"/>
    <col min="11010" max="11010" width="6.28515625" style="51" customWidth="1"/>
    <col min="11011" max="11011" width="7.28515625" style="51" customWidth="1"/>
    <col min="11012" max="11012" width="12.140625" style="51" customWidth="1"/>
    <col min="11013" max="11013" width="6.42578125" style="51" customWidth="1"/>
    <col min="11014" max="11014" width="7.7109375" style="51" customWidth="1"/>
    <col min="11015" max="11015" width="6.28515625" style="51" customWidth="1"/>
    <col min="11016" max="11016" width="6.140625" style="51" customWidth="1"/>
    <col min="11017" max="11017" width="10.140625" style="51" customWidth="1"/>
    <col min="11018" max="11018" width="10" style="51" customWidth="1"/>
    <col min="11019" max="11019" width="12.42578125" style="51" customWidth="1"/>
    <col min="11020" max="11020" width="9.42578125" style="51" customWidth="1"/>
    <col min="11021" max="11021" width="9.140625" style="51"/>
    <col min="11022" max="11022" width="7.140625" style="51" customWidth="1"/>
    <col min="11023" max="11258" width="9.140625" style="51"/>
    <col min="11259" max="11259" width="3.7109375" style="51" customWidth="1"/>
    <col min="11260" max="11260" width="58.5703125" style="51" customWidth="1"/>
    <col min="11261" max="11261" width="13.7109375" style="51" customWidth="1"/>
    <col min="11262" max="11262" width="5" style="51" customWidth="1"/>
    <col min="11263" max="11263" width="5.85546875" style="51" customWidth="1"/>
    <col min="11264" max="11264" width="7.28515625" style="51" customWidth="1"/>
    <col min="11265" max="11265" width="8" style="51" customWidth="1"/>
    <col min="11266" max="11266" width="6.28515625" style="51" customWidth="1"/>
    <col min="11267" max="11267" width="7.28515625" style="51" customWidth="1"/>
    <col min="11268" max="11268" width="12.140625" style="51" customWidth="1"/>
    <col min="11269" max="11269" width="6.42578125" style="51" customWidth="1"/>
    <col min="11270" max="11270" width="7.7109375" style="51" customWidth="1"/>
    <col min="11271" max="11271" width="6.28515625" style="51" customWidth="1"/>
    <col min="11272" max="11272" width="6.140625" style="51" customWidth="1"/>
    <col min="11273" max="11273" width="10.140625" style="51" customWidth="1"/>
    <col min="11274" max="11274" width="10" style="51" customWidth="1"/>
    <col min="11275" max="11275" width="12.42578125" style="51" customWidth="1"/>
    <col min="11276" max="11276" width="9.42578125" style="51" customWidth="1"/>
    <col min="11277" max="11277" width="9.140625" style="51"/>
    <col min="11278" max="11278" width="7.140625" style="51" customWidth="1"/>
    <col min="11279" max="11514" width="9.140625" style="51"/>
    <col min="11515" max="11515" width="3.7109375" style="51" customWidth="1"/>
    <col min="11516" max="11516" width="58.5703125" style="51" customWidth="1"/>
    <col min="11517" max="11517" width="13.7109375" style="51" customWidth="1"/>
    <col min="11518" max="11518" width="5" style="51" customWidth="1"/>
    <col min="11519" max="11519" width="5.85546875" style="51" customWidth="1"/>
    <col min="11520" max="11520" width="7.28515625" style="51" customWidth="1"/>
    <col min="11521" max="11521" width="8" style="51" customWidth="1"/>
    <col min="11522" max="11522" width="6.28515625" style="51" customWidth="1"/>
    <col min="11523" max="11523" width="7.28515625" style="51" customWidth="1"/>
    <col min="11524" max="11524" width="12.140625" style="51" customWidth="1"/>
    <col min="11525" max="11525" width="6.42578125" style="51" customWidth="1"/>
    <col min="11526" max="11526" width="7.7109375" style="51" customWidth="1"/>
    <col min="11527" max="11527" width="6.28515625" style="51" customWidth="1"/>
    <col min="11528" max="11528" width="6.140625" style="51" customWidth="1"/>
    <col min="11529" max="11529" width="10.140625" style="51" customWidth="1"/>
    <col min="11530" max="11530" width="10" style="51" customWidth="1"/>
    <col min="11531" max="11531" width="12.42578125" style="51" customWidth="1"/>
    <col min="11532" max="11532" width="9.42578125" style="51" customWidth="1"/>
    <col min="11533" max="11533" width="9.140625" style="51"/>
    <col min="11534" max="11534" width="7.140625" style="51" customWidth="1"/>
    <col min="11535" max="11770" width="9.140625" style="51"/>
    <col min="11771" max="11771" width="3.7109375" style="51" customWidth="1"/>
    <col min="11772" max="11772" width="58.5703125" style="51" customWidth="1"/>
    <col min="11773" max="11773" width="13.7109375" style="51" customWidth="1"/>
    <col min="11774" max="11774" width="5" style="51" customWidth="1"/>
    <col min="11775" max="11775" width="5.85546875" style="51" customWidth="1"/>
    <col min="11776" max="11776" width="7.28515625" style="51" customWidth="1"/>
    <col min="11777" max="11777" width="8" style="51" customWidth="1"/>
    <col min="11778" max="11778" width="6.28515625" style="51" customWidth="1"/>
    <col min="11779" max="11779" width="7.28515625" style="51" customWidth="1"/>
    <col min="11780" max="11780" width="12.140625" style="51" customWidth="1"/>
    <col min="11781" max="11781" width="6.42578125" style="51" customWidth="1"/>
    <col min="11782" max="11782" width="7.7109375" style="51" customWidth="1"/>
    <col min="11783" max="11783" width="6.28515625" style="51" customWidth="1"/>
    <col min="11784" max="11784" width="6.140625" style="51" customWidth="1"/>
    <col min="11785" max="11785" width="10.140625" style="51" customWidth="1"/>
    <col min="11786" max="11786" width="10" style="51" customWidth="1"/>
    <col min="11787" max="11787" width="12.42578125" style="51" customWidth="1"/>
    <col min="11788" max="11788" width="9.42578125" style="51" customWidth="1"/>
    <col min="11789" max="11789" width="9.140625" style="51"/>
    <col min="11790" max="11790" width="7.140625" style="51" customWidth="1"/>
    <col min="11791" max="12026" width="9.140625" style="51"/>
    <col min="12027" max="12027" width="3.7109375" style="51" customWidth="1"/>
    <col min="12028" max="12028" width="58.5703125" style="51" customWidth="1"/>
    <col min="12029" max="12029" width="13.7109375" style="51" customWidth="1"/>
    <col min="12030" max="12030" width="5" style="51" customWidth="1"/>
    <col min="12031" max="12031" width="5.85546875" style="51" customWidth="1"/>
    <col min="12032" max="12032" width="7.28515625" style="51" customWidth="1"/>
    <col min="12033" max="12033" width="8" style="51" customWidth="1"/>
    <col min="12034" max="12034" width="6.28515625" style="51" customWidth="1"/>
    <col min="12035" max="12035" width="7.28515625" style="51" customWidth="1"/>
    <col min="12036" max="12036" width="12.140625" style="51" customWidth="1"/>
    <col min="12037" max="12037" width="6.42578125" style="51" customWidth="1"/>
    <col min="12038" max="12038" width="7.7109375" style="51" customWidth="1"/>
    <col min="12039" max="12039" width="6.28515625" style="51" customWidth="1"/>
    <col min="12040" max="12040" width="6.140625" style="51" customWidth="1"/>
    <col min="12041" max="12041" width="10.140625" style="51" customWidth="1"/>
    <col min="12042" max="12042" width="10" style="51" customWidth="1"/>
    <col min="12043" max="12043" width="12.42578125" style="51" customWidth="1"/>
    <col min="12044" max="12044" width="9.42578125" style="51" customWidth="1"/>
    <col min="12045" max="12045" width="9.140625" style="51"/>
    <col min="12046" max="12046" width="7.140625" style="51" customWidth="1"/>
    <col min="12047" max="12282" width="9.140625" style="51"/>
    <col min="12283" max="12283" width="3.7109375" style="51" customWidth="1"/>
    <col min="12284" max="12284" width="58.5703125" style="51" customWidth="1"/>
    <col min="12285" max="12285" width="13.7109375" style="51" customWidth="1"/>
    <col min="12286" max="12286" width="5" style="51" customWidth="1"/>
    <col min="12287" max="12287" width="5.85546875" style="51" customWidth="1"/>
    <col min="12288" max="12288" width="7.28515625" style="51" customWidth="1"/>
    <col min="12289" max="12289" width="8" style="51" customWidth="1"/>
    <col min="12290" max="12290" width="6.28515625" style="51" customWidth="1"/>
    <col min="12291" max="12291" width="7.28515625" style="51" customWidth="1"/>
    <col min="12292" max="12292" width="12.140625" style="51" customWidth="1"/>
    <col min="12293" max="12293" width="6.42578125" style="51" customWidth="1"/>
    <col min="12294" max="12294" width="7.7109375" style="51" customWidth="1"/>
    <col min="12295" max="12295" width="6.28515625" style="51" customWidth="1"/>
    <col min="12296" max="12296" width="6.140625" style="51" customWidth="1"/>
    <col min="12297" max="12297" width="10.140625" style="51" customWidth="1"/>
    <col min="12298" max="12298" width="10" style="51" customWidth="1"/>
    <col min="12299" max="12299" width="12.42578125" style="51" customWidth="1"/>
    <col min="12300" max="12300" width="9.42578125" style="51" customWidth="1"/>
    <col min="12301" max="12301" width="9.140625" style="51"/>
    <col min="12302" max="12302" width="7.140625" style="51" customWidth="1"/>
    <col min="12303" max="12538" width="9.140625" style="51"/>
    <col min="12539" max="12539" width="3.7109375" style="51" customWidth="1"/>
    <col min="12540" max="12540" width="58.5703125" style="51" customWidth="1"/>
    <col min="12541" max="12541" width="13.7109375" style="51" customWidth="1"/>
    <col min="12542" max="12542" width="5" style="51" customWidth="1"/>
    <col min="12543" max="12543" width="5.85546875" style="51" customWidth="1"/>
    <col min="12544" max="12544" width="7.28515625" style="51" customWidth="1"/>
    <col min="12545" max="12545" width="8" style="51" customWidth="1"/>
    <col min="12546" max="12546" width="6.28515625" style="51" customWidth="1"/>
    <col min="12547" max="12547" width="7.28515625" style="51" customWidth="1"/>
    <col min="12548" max="12548" width="12.140625" style="51" customWidth="1"/>
    <col min="12549" max="12549" width="6.42578125" style="51" customWidth="1"/>
    <col min="12550" max="12550" width="7.7109375" style="51" customWidth="1"/>
    <col min="12551" max="12551" width="6.28515625" style="51" customWidth="1"/>
    <col min="12552" max="12552" width="6.140625" style="51" customWidth="1"/>
    <col min="12553" max="12553" width="10.140625" style="51" customWidth="1"/>
    <col min="12554" max="12554" width="10" style="51" customWidth="1"/>
    <col min="12555" max="12555" width="12.42578125" style="51" customWidth="1"/>
    <col min="12556" max="12556" width="9.42578125" style="51" customWidth="1"/>
    <col min="12557" max="12557" width="9.140625" style="51"/>
    <col min="12558" max="12558" width="7.140625" style="51" customWidth="1"/>
    <col min="12559" max="12794" width="9.140625" style="51"/>
    <col min="12795" max="12795" width="3.7109375" style="51" customWidth="1"/>
    <col min="12796" max="12796" width="58.5703125" style="51" customWidth="1"/>
    <col min="12797" max="12797" width="13.7109375" style="51" customWidth="1"/>
    <col min="12798" max="12798" width="5" style="51" customWidth="1"/>
    <col min="12799" max="12799" width="5.85546875" style="51" customWidth="1"/>
    <col min="12800" max="12800" width="7.28515625" style="51" customWidth="1"/>
    <col min="12801" max="12801" width="8" style="51" customWidth="1"/>
    <col min="12802" max="12802" width="6.28515625" style="51" customWidth="1"/>
    <col min="12803" max="12803" width="7.28515625" style="51" customWidth="1"/>
    <col min="12804" max="12804" width="12.140625" style="51" customWidth="1"/>
    <col min="12805" max="12805" width="6.42578125" style="51" customWidth="1"/>
    <col min="12806" max="12806" width="7.7109375" style="51" customWidth="1"/>
    <col min="12807" max="12807" width="6.28515625" style="51" customWidth="1"/>
    <col min="12808" max="12808" width="6.140625" style="51" customWidth="1"/>
    <col min="12809" max="12809" width="10.140625" style="51" customWidth="1"/>
    <col min="12810" max="12810" width="10" style="51" customWidth="1"/>
    <col min="12811" max="12811" width="12.42578125" style="51" customWidth="1"/>
    <col min="12812" max="12812" width="9.42578125" style="51" customWidth="1"/>
    <col min="12813" max="12813" width="9.140625" style="51"/>
    <col min="12814" max="12814" width="7.140625" style="51" customWidth="1"/>
    <col min="12815" max="13050" width="9.140625" style="51"/>
    <col min="13051" max="13051" width="3.7109375" style="51" customWidth="1"/>
    <col min="13052" max="13052" width="58.5703125" style="51" customWidth="1"/>
    <col min="13053" max="13053" width="13.7109375" style="51" customWidth="1"/>
    <col min="13054" max="13054" width="5" style="51" customWidth="1"/>
    <col min="13055" max="13055" width="5.85546875" style="51" customWidth="1"/>
    <col min="13056" max="13056" width="7.28515625" style="51" customWidth="1"/>
    <col min="13057" max="13057" width="8" style="51" customWidth="1"/>
    <col min="13058" max="13058" width="6.28515625" style="51" customWidth="1"/>
    <col min="13059" max="13059" width="7.28515625" style="51" customWidth="1"/>
    <col min="13060" max="13060" width="12.140625" style="51" customWidth="1"/>
    <col min="13061" max="13061" width="6.42578125" style="51" customWidth="1"/>
    <col min="13062" max="13062" width="7.7109375" style="51" customWidth="1"/>
    <col min="13063" max="13063" width="6.28515625" style="51" customWidth="1"/>
    <col min="13064" max="13064" width="6.140625" style="51" customWidth="1"/>
    <col min="13065" max="13065" width="10.140625" style="51" customWidth="1"/>
    <col min="13066" max="13066" width="10" style="51" customWidth="1"/>
    <col min="13067" max="13067" width="12.42578125" style="51" customWidth="1"/>
    <col min="13068" max="13068" width="9.42578125" style="51" customWidth="1"/>
    <col min="13069" max="13069" width="9.140625" style="51"/>
    <col min="13070" max="13070" width="7.140625" style="51" customWidth="1"/>
    <col min="13071" max="13306" width="9.140625" style="51"/>
    <col min="13307" max="13307" width="3.7109375" style="51" customWidth="1"/>
    <col min="13308" max="13308" width="58.5703125" style="51" customWidth="1"/>
    <col min="13309" max="13309" width="13.7109375" style="51" customWidth="1"/>
    <col min="13310" max="13310" width="5" style="51" customWidth="1"/>
    <col min="13311" max="13311" width="5.85546875" style="51" customWidth="1"/>
    <col min="13312" max="13312" width="7.28515625" style="51" customWidth="1"/>
    <col min="13313" max="13313" width="8" style="51" customWidth="1"/>
    <col min="13314" max="13314" width="6.28515625" style="51" customWidth="1"/>
    <col min="13315" max="13315" width="7.28515625" style="51" customWidth="1"/>
    <col min="13316" max="13316" width="12.140625" style="51" customWidth="1"/>
    <col min="13317" max="13317" width="6.42578125" style="51" customWidth="1"/>
    <col min="13318" max="13318" width="7.7109375" style="51" customWidth="1"/>
    <col min="13319" max="13319" width="6.28515625" style="51" customWidth="1"/>
    <col min="13320" max="13320" width="6.140625" style="51" customWidth="1"/>
    <col min="13321" max="13321" width="10.140625" style="51" customWidth="1"/>
    <col min="13322" max="13322" width="10" style="51" customWidth="1"/>
    <col min="13323" max="13323" width="12.42578125" style="51" customWidth="1"/>
    <col min="13324" max="13324" width="9.42578125" style="51" customWidth="1"/>
    <col min="13325" max="13325" width="9.140625" style="51"/>
    <col min="13326" max="13326" width="7.140625" style="51" customWidth="1"/>
    <col min="13327" max="13562" width="9.140625" style="51"/>
    <col min="13563" max="13563" width="3.7109375" style="51" customWidth="1"/>
    <col min="13564" max="13564" width="58.5703125" style="51" customWidth="1"/>
    <col min="13565" max="13565" width="13.7109375" style="51" customWidth="1"/>
    <col min="13566" max="13566" width="5" style="51" customWidth="1"/>
    <col min="13567" max="13567" width="5.85546875" style="51" customWidth="1"/>
    <col min="13568" max="13568" width="7.28515625" style="51" customWidth="1"/>
    <col min="13569" max="13569" width="8" style="51" customWidth="1"/>
    <col min="13570" max="13570" width="6.28515625" style="51" customWidth="1"/>
    <col min="13571" max="13571" width="7.28515625" style="51" customWidth="1"/>
    <col min="13572" max="13572" width="12.140625" style="51" customWidth="1"/>
    <col min="13573" max="13573" width="6.42578125" style="51" customWidth="1"/>
    <col min="13574" max="13574" width="7.7109375" style="51" customWidth="1"/>
    <col min="13575" max="13575" width="6.28515625" style="51" customWidth="1"/>
    <col min="13576" max="13576" width="6.140625" style="51" customWidth="1"/>
    <col min="13577" max="13577" width="10.140625" style="51" customWidth="1"/>
    <col min="13578" max="13578" width="10" style="51" customWidth="1"/>
    <col min="13579" max="13579" width="12.42578125" style="51" customWidth="1"/>
    <col min="13580" max="13580" width="9.42578125" style="51" customWidth="1"/>
    <col min="13581" max="13581" width="9.140625" style="51"/>
    <col min="13582" max="13582" width="7.140625" style="51" customWidth="1"/>
    <col min="13583" max="13818" width="9.140625" style="51"/>
    <col min="13819" max="13819" width="3.7109375" style="51" customWidth="1"/>
    <col min="13820" max="13820" width="58.5703125" style="51" customWidth="1"/>
    <col min="13821" max="13821" width="13.7109375" style="51" customWidth="1"/>
    <col min="13822" max="13822" width="5" style="51" customWidth="1"/>
    <col min="13823" max="13823" width="5.85546875" style="51" customWidth="1"/>
    <col min="13824" max="13824" width="7.28515625" style="51" customWidth="1"/>
    <col min="13825" max="13825" width="8" style="51" customWidth="1"/>
    <col min="13826" max="13826" width="6.28515625" style="51" customWidth="1"/>
    <col min="13827" max="13827" width="7.28515625" style="51" customWidth="1"/>
    <col min="13828" max="13828" width="12.140625" style="51" customWidth="1"/>
    <col min="13829" max="13829" width="6.42578125" style="51" customWidth="1"/>
    <col min="13830" max="13830" width="7.7109375" style="51" customWidth="1"/>
    <col min="13831" max="13831" width="6.28515625" style="51" customWidth="1"/>
    <col min="13832" max="13832" width="6.140625" style="51" customWidth="1"/>
    <col min="13833" max="13833" width="10.140625" style="51" customWidth="1"/>
    <col min="13834" max="13834" width="10" style="51" customWidth="1"/>
    <col min="13835" max="13835" width="12.42578125" style="51" customWidth="1"/>
    <col min="13836" max="13836" width="9.42578125" style="51" customWidth="1"/>
    <col min="13837" max="13837" width="9.140625" style="51"/>
    <col min="13838" max="13838" width="7.140625" style="51" customWidth="1"/>
    <col min="13839" max="14074" width="9.140625" style="51"/>
    <col min="14075" max="14075" width="3.7109375" style="51" customWidth="1"/>
    <col min="14076" max="14076" width="58.5703125" style="51" customWidth="1"/>
    <col min="14077" max="14077" width="13.7109375" style="51" customWidth="1"/>
    <col min="14078" max="14078" width="5" style="51" customWidth="1"/>
    <col min="14079" max="14079" width="5.85546875" style="51" customWidth="1"/>
    <col min="14080" max="14080" width="7.28515625" style="51" customWidth="1"/>
    <col min="14081" max="14081" width="8" style="51" customWidth="1"/>
    <col min="14082" max="14082" width="6.28515625" style="51" customWidth="1"/>
    <col min="14083" max="14083" width="7.28515625" style="51" customWidth="1"/>
    <col min="14084" max="14084" width="12.140625" style="51" customWidth="1"/>
    <col min="14085" max="14085" width="6.42578125" style="51" customWidth="1"/>
    <col min="14086" max="14086" width="7.7109375" style="51" customWidth="1"/>
    <col min="14087" max="14087" width="6.28515625" style="51" customWidth="1"/>
    <col min="14088" max="14088" width="6.140625" style="51" customWidth="1"/>
    <col min="14089" max="14089" width="10.140625" style="51" customWidth="1"/>
    <col min="14090" max="14090" width="10" style="51" customWidth="1"/>
    <col min="14091" max="14091" width="12.42578125" style="51" customWidth="1"/>
    <col min="14092" max="14092" width="9.42578125" style="51" customWidth="1"/>
    <col min="14093" max="14093" width="9.140625" style="51"/>
    <col min="14094" max="14094" width="7.140625" style="51" customWidth="1"/>
    <col min="14095" max="14330" width="9.140625" style="51"/>
    <col min="14331" max="14331" width="3.7109375" style="51" customWidth="1"/>
    <col min="14332" max="14332" width="58.5703125" style="51" customWidth="1"/>
    <col min="14333" max="14333" width="13.7109375" style="51" customWidth="1"/>
    <col min="14334" max="14334" width="5" style="51" customWidth="1"/>
    <col min="14335" max="14335" width="5.85546875" style="51" customWidth="1"/>
    <col min="14336" max="14336" width="7.28515625" style="51" customWidth="1"/>
    <col min="14337" max="14337" width="8" style="51" customWidth="1"/>
    <col min="14338" max="14338" width="6.28515625" style="51" customWidth="1"/>
    <col min="14339" max="14339" width="7.28515625" style="51" customWidth="1"/>
    <col min="14340" max="14340" width="12.140625" style="51" customWidth="1"/>
    <col min="14341" max="14341" width="6.42578125" style="51" customWidth="1"/>
    <col min="14342" max="14342" width="7.7109375" style="51" customWidth="1"/>
    <col min="14343" max="14343" width="6.28515625" style="51" customWidth="1"/>
    <col min="14344" max="14344" width="6.140625" style="51" customWidth="1"/>
    <col min="14345" max="14345" width="10.140625" style="51" customWidth="1"/>
    <col min="14346" max="14346" width="10" style="51" customWidth="1"/>
    <col min="14347" max="14347" width="12.42578125" style="51" customWidth="1"/>
    <col min="14348" max="14348" width="9.42578125" style="51" customWidth="1"/>
    <col min="14349" max="14349" width="9.140625" style="51"/>
    <col min="14350" max="14350" width="7.140625" style="51" customWidth="1"/>
    <col min="14351" max="14586" width="9.140625" style="51"/>
    <col min="14587" max="14587" width="3.7109375" style="51" customWidth="1"/>
    <col min="14588" max="14588" width="58.5703125" style="51" customWidth="1"/>
    <col min="14589" max="14589" width="13.7109375" style="51" customWidth="1"/>
    <col min="14590" max="14590" width="5" style="51" customWidth="1"/>
    <col min="14591" max="14591" width="5.85546875" style="51" customWidth="1"/>
    <col min="14592" max="14592" width="7.28515625" style="51" customWidth="1"/>
    <col min="14593" max="14593" width="8" style="51" customWidth="1"/>
    <col min="14594" max="14594" width="6.28515625" style="51" customWidth="1"/>
    <col min="14595" max="14595" width="7.28515625" style="51" customWidth="1"/>
    <col min="14596" max="14596" width="12.140625" style="51" customWidth="1"/>
    <col min="14597" max="14597" width="6.42578125" style="51" customWidth="1"/>
    <col min="14598" max="14598" width="7.7109375" style="51" customWidth="1"/>
    <col min="14599" max="14599" width="6.28515625" style="51" customWidth="1"/>
    <col min="14600" max="14600" width="6.140625" style="51" customWidth="1"/>
    <col min="14601" max="14601" width="10.140625" style="51" customWidth="1"/>
    <col min="14602" max="14602" width="10" style="51" customWidth="1"/>
    <col min="14603" max="14603" width="12.42578125" style="51" customWidth="1"/>
    <col min="14604" max="14604" width="9.42578125" style="51" customWidth="1"/>
    <col min="14605" max="14605" width="9.140625" style="51"/>
    <col min="14606" max="14606" width="7.140625" style="51" customWidth="1"/>
    <col min="14607" max="14842" width="9.140625" style="51"/>
    <col min="14843" max="14843" width="3.7109375" style="51" customWidth="1"/>
    <col min="14844" max="14844" width="58.5703125" style="51" customWidth="1"/>
    <col min="14845" max="14845" width="13.7109375" style="51" customWidth="1"/>
    <col min="14846" max="14846" width="5" style="51" customWidth="1"/>
    <col min="14847" max="14847" width="5.85546875" style="51" customWidth="1"/>
    <col min="14848" max="14848" width="7.28515625" style="51" customWidth="1"/>
    <col min="14849" max="14849" width="8" style="51" customWidth="1"/>
    <col min="14850" max="14850" width="6.28515625" style="51" customWidth="1"/>
    <col min="14851" max="14851" width="7.28515625" style="51" customWidth="1"/>
    <col min="14852" max="14852" width="12.140625" style="51" customWidth="1"/>
    <col min="14853" max="14853" width="6.42578125" style="51" customWidth="1"/>
    <col min="14854" max="14854" width="7.7109375" style="51" customWidth="1"/>
    <col min="14855" max="14855" width="6.28515625" style="51" customWidth="1"/>
    <col min="14856" max="14856" width="6.140625" style="51" customWidth="1"/>
    <col min="14857" max="14857" width="10.140625" style="51" customWidth="1"/>
    <col min="14858" max="14858" width="10" style="51" customWidth="1"/>
    <col min="14859" max="14859" width="12.42578125" style="51" customWidth="1"/>
    <col min="14860" max="14860" width="9.42578125" style="51" customWidth="1"/>
    <col min="14861" max="14861" width="9.140625" style="51"/>
    <col min="14862" max="14862" width="7.140625" style="51" customWidth="1"/>
    <col min="14863" max="15098" width="9.140625" style="51"/>
    <col min="15099" max="15099" width="3.7109375" style="51" customWidth="1"/>
    <col min="15100" max="15100" width="58.5703125" style="51" customWidth="1"/>
    <col min="15101" max="15101" width="13.7109375" style="51" customWidth="1"/>
    <col min="15102" max="15102" width="5" style="51" customWidth="1"/>
    <col min="15103" max="15103" width="5.85546875" style="51" customWidth="1"/>
    <col min="15104" max="15104" width="7.28515625" style="51" customWidth="1"/>
    <col min="15105" max="15105" width="8" style="51" customWidth="1"/>
    <col min="15106" max="15106" width="6.28515625" style="51" customWidth="1"/>
    <col min="15107" max="15107" width="7.28515625" style="51" customWidth="1"/>
    <col min="15108" max="15108" width="12.140625" style="51" customWidth="1"/>
    <col min="15109" max="15109" width="6.42578125" style="51" customWidth="1"/>
    <col min="15110" max="15110" width="7.7109375" style="51" customWidth="1"/>
    <col min="15111" max="15111" width="6.28515625" style="51" customWidth="1"/>
    <col min="15112" max="15112" width="6.140625" style="51" customWidth="1"/>
    <col min="15113" max="15113" width="10.140625" style="51" customWidth="1"/>
    <col min="15114" max="15114" width="10" style="51" customWidth="1"/>
    <col min="15115" max="15115" width="12.42578125" style="51" customWidth="1"/>
    <col min="15116" max="15116" width="9.42578125" style="51" customWidth="1"/>
    <col min="15117" max="15117" width="9.140625" style="51"/>
    <col min="15118" max="15118" width="7.140625" style="51" customWidth="1"/>
    <col min="15119" max="15354" width="9.140625" style="51"/>
    <col min="15355" max="15355" width="3.7109375" style="51" customWidth="1"/>
    <col min="15356" max="15356" width="58.5703125" style="51" customWidth="1"/>
    <col min="15357" max="15357" width="13.7109375" style="51" customWidth="1"/>
    <col min="15358" max="15358" width="5" style="51" customWidth="1"/>
    <col min="15359" max="15359" width="5.85546875" style="51" customWidth="1"/>
    <col min="15360" max="15360" width="7.28515625" style="51" customWidth="1"/>
    <col min="15361" max="15361" width="8" style="51" customWidth="1"/>
    <col min="15362" max="15362" width="6.28515625" style="51" customWidth="1"/>
    <col min="15363" max="15363" width="7.28515625" style="51" customWidth="1"/>
    <col min="15364" max="15364" width="12.140625" style="51" customWidth="1"/>
    <col min="15365" max="15365" width="6.42578125" style="51" customWidth="1"/>
    <col min="15366" max="15366" width="7.7109375" style="51" customWidth="1"/>
    <col min="15367" max="15367" width="6.28515625" style="51" customWidth="1"/>
    <col min="15368" max="15368" width="6.140625" style="51" customWidth="1"/>
    <col min="15369" max="15369" width="10.140625" style="51" customWidth="1"/>
    <col min="15370" max="15370" width="10" style="51" customWidth="1"/>
    <col min="15371" max="15371" width="12.42578125" style="51" customWidth="1"/>
    <col min="15372" max="15372" width="9.42578125" style="51" customWidth="1"/>
    <col min="15373" max="15373" width="9.140625" style="51"/>
    <col min="15374" max="15374" width="7.140625" style="51" customWidth="1"/>
    <col min="15375" max="15610" width="9.140625" style="51"/>
    <col min="15611" max="15611" width="3.7109375" style="51" customWidth="1"/>
    <col min="15612" max="15612" width="58.5703125" style="51" customWidth="1"/>
    <col min="15613" max="15613" width="13.7109375" style="51" customWidth="1"/>
    <col min="15614" max="15614" width="5" style="51" customWidth="1"/>
    <col min="15615" max="15615" width="5.85546875" style="51" customWidth="1"/>
    <col min="15616" max="15616" width="7.28515625" style="51" customWidth="1"/>
    <col min="15617" max="15617" width="8" style="51" customWidth="1"/>
    <col min="15618" max="15618" width="6.28515625" style="51" customWidth="1"/>
    <col min="15619" max="15619" width="7.28515625" style="51" customWidth="1"/>
    <col min="15620" max="15620" width="12.140625" style="51" customWidth="1"/>
    <col min="15621" max="15621" width="6.42578125" style="51" customWidth="1"/>
    <col min="15622" max="15622" width="7.7109375" style="51" customWidth="1"/>
    <col min="15623" max="15623" width="6.28515625" style="51" customWidth="1"/>
    <col min="15624" max="15624" width="6.140625" style="51" customWidth="1"/>
    <col min="15625" max="15625" width="10.140625" style="51" customWidth="1"/>
    <col min="15626" max="15626" width="10" style="51" customWidth="1"/>
    <col min="15627" max="15627" width="12.42578125" style="51" customWidth="1"/>
    <col min="15628" max="15628" width="9.42578125" style="51" customWidth="1"/>
    <col min="15629" max="15629" width="9.140625" style="51"/>
    <col min="15630" max="15630" width="7.140625" style="51" customWidth="1"/>
    <col min="15631" max="15866" width="9.140625" style="51"/>
    <col min="15867" max="15867" width="3.7109375" style="51" customWidth="1"/>
    <col min="15868" max="15868" width="58.5703125" style="51" customWidth="1"/>
    <col min="15869" max="15869" width="13.7109375" style="51" customWidth="1"/>
    <col min="15870" max="15870" width="5" style="51" customWidth="1"/>
    <col min="15871" max="15871" width="5.85546875" style="51" customWidth="1"/>
    <col min="15872" max="15872" width="7.28515625" style="51" customWidth="1"/>
    <col min="15873" max="15873" width="8" style="51" customWidth="1"/>
    <col min="15874" max="15874" width="6.28515625" style="51" customWidth="1"/>
    <col min="15875" max="15875" width="7.28515625" style="51" customWidth="1"/>
    <col min="15876" max="15876" width="12.140625" style="51" customWidth="1"/>
    <col min="15877" max="15877" width="6.42578125" style="51" customWidth="1"/>
    <col min="15878" max="15878" width="7.7109375" style="51" customWidth="1"/>
    <col min="15879" max="15879" width="6.28515625" style="51" customWidth="1"/>
    <col min="15880" max="15880" width="6.140625" style="51" customWidth="1"/>
    <col min="15881" max="15881" width="10.140625" style="51" customWidth="1"/>
    <col min="15882" max="15882" width="10" style="51" customWidth="1"/>
    <col min="15883" max="15883" width="12.42578125" style="51" customWidth="1"/>
    <col min="15884" max="15884" width="9.42578125" style="51" customWidth="1"/>
    <col min="15885" max="15885" width="9.140625" style="51"/>
    <col min="15886" max="15886" width="7.140625" style="51" customWidth="1"/>
    <col min="15887" max="16122" width="9.140625" style="51"/>
    <col min="16123" max="16123" width="3.7109375" style="51" customWidth="1"/>
    <col min="16124" max="16124" width="58.5703125" style="51" customWidth="1"/>
    <col min="16125" max="16125" width="13.7109375" style="51" customWidth="1"/>
    <col min="16126" max="16126" width="5" style="51" customWidth="1"/>
    <col min="16127" max="16127" width="5.85546875" style="51" customWidth="1"/>
    <col min="16128" max="16128" width="7.28515625" style="51" customWidth="1"/>
    <col min="16129" max="16129" width="8" style="51" customWidth="1"/>
    <col min="16130" max="16130" width="6.28515625" style="51" customWidth="1"/>
    <col min="16131" max="16131" width="7.28515625" style="51" customWidth="1"/>
    <col min="16132" max="16132" width="12.140625" style="51" customWidth="1"/>
    <col min="16133" max="16133" width="6.42578125" style="51" customWidth="1"/>
    <col min="16134" max="16134" width="7.7109375" style="51" customWidth="1"/>
    <col min="16135" max="16135" width="6.28515625" style="51" customWidth="1"/>
    <col min="16136" max="16136" width="6.140625" style="51" customWidth="1"/>
    <col min="16137" max="16137" width="10.140625" style="51" customWidth="1"/>
    <col min="16138" max="16138" width="10" style="51" customWidth="1"/>
    <col min="16139" max="16139" width="12.42578125" style="51" customWidth="1"/>
    <col min="16140" max="16140" width="9.42578125" style="51" customWidth="1"/>
    <col min="16141" max="16141" width="9.140625" style="51"/>
    <col min="16142" max="16142" width="7.140625" style="51" customWidth="1"/>
    <col min="16143" max="16384" width="9.140625" style="51"/>
  </cols>
  <sheetData>
    <row r="1" spans="1:14" s="1" customFormat="1" ht="11.25" customHeight="1">
      <c r="A1" s="137" t="s">
        <v>751</v>
      </c>
      <c r="B1" s="137"/>
      <c r="C1" s="137"/>
      <c r="D1" s="137"/>
    </row>
    <row r="2" spans="1:14" s="1" customFormat="1" ht="11.25" customHeight="1">
      <c r="A2" s="137" t="s">
        <v>705</v>
      </c>
      <c r="B2" s="137"/>
      <c r="C2" s="137"/>
      <c r="D2" s="137"/>
    </row>
    <row r="3" spans="1:14" ht="16.5" customHeight="1">
      <c r="A3" s="164" t="s">
        <v>457</v>
      </c>
      <c r="B3" s="166" t="s">
        <v>458</v>
      </c>
      <c r="C3" s="164" t="s">
        <v>459</v>
      </c>
      <c r="D3" s="166" t="s">
        <v>460</v>
      </c>
      <c r="E3" s="167"/>
      <c r="F3" s="164" t="s">
        <v>461</v>
      </c>
      <c r="G3" s="166" t="s">
        <v>462</v>
      </c>
      <c r="H3" s="167"/>
      <c r="I3" s="167"/>
      <c r="J3" s="167"/>
      <c r="K3" s="167"/>
      <c r="L3" s="168"/>
      <c r="M3" s="169"/>
      <c r="N3" s="169"/>
    </row>
    <row r="4" spans="1:14" ht="33.75" customHeight="1">
      <c r="A4" s="165"/>
      <c r="B4" s="171"/>
      <c r="C4" s="172"/>
      <c r="D4" s="173" t="s">
        <v>463</v>
      </c>
      <c r="E4" s="174"/>
      <c r="F4" s="165"/>
      <c r="G4" s="54" t="s">
        <v>464</v>
      </c>
      <c r="H4" s="166" t="s">
        <v>465</v>
      </c>
      <c r="I4" s="170"/>
      <c r="J4" s="54" t="s">
        <v>466</v>
      </c>
      <c r="K4" s="54" t="s">
        <v>467</v>
      </c>
      <c r="L4" s="53" t="s">
        <v>468</v>
      </c>
      <c r="M4" s="55"/>
    </row>
    <row r="5" spans="1:14" ht="14.25" customHeight="1">
      <c r="A5" s="54">
        <v>1</v>
      </c>
      <c r="B5" s="54">
        <v>2</v>
      </c>
      <c r="C5" s="54">
        <v>3</v>
      </c>
      <c r="D5" s="173">
        <v>4</v>
      </c>
      <c r="E5" s="174"/>
      <c r="F5" s="54">
        <v>5</v>
      </c>
      <c r="G5" s="56">
        <v>6</v>
      </c>
      <c r="H5" s="173">
        <v>7</v>
      </c>
      <c r="I5" s="174"/>
      <c r="J5" s="53">
        <v>8</v>
      </c>
      <c r="K5" s="54">
        <v>9</v>
      </c>
      <c r="L5" s="54">
        <v>10</v>
      </c>
      <c r="M5" s="57"/>
    </row>
    <row r="6" spans="1:14" ht="15.75" customHeight="1">
      <c r="A6" s="58">
        <v>1</v>
      </c>
      <c r="B6" s="59" t="s">
        <v>678</v>
      </c>
      <c r="C6" s="60">
        <v>37622</v>
      </c>
      <c r="D6" s="175">
        <v>10510001</v>
      </c>
      <c r="E6" s="176"/>
      <c r="F6" s="61" t="s">
        <v>20</v>
      </c>
      <c r="G6" s="62">
        <v>1</v>
      </c>
      <c r="H6" s="177">
        <v>34433</v>
      </c>
      <c r="I6" s="178"/>
      <c r="J6" s="63">
        <v>34433</v>
      </c>
      <c r="K6" s="63">
        <f>H6-J6</f>
        <v>0</v>
      </c>
      <c r="L6" s="64">
        <v>120</v>
      </c>
    </row>
    <row r="7" spans="1:14" ht="15.75" customHeight="1">
      <c r="A7" s="58">
        <v>2</v>
      </c>
      <c r="B7" s="59" t="s">
        <v>679</v>
      </c>
      <c r="C7" s="60">
        <v>44475</v>
      </c>
      <c r="D7" s="175">
        <v>10510003</v>
      </c>
      <c r="E7" s="176"/>
      <c r="F7" s="61" t="s">
        <v>20</v>
      </c>
      <c r="G7" s="62">
        <v>1</v>
      </c>
      <c r="H7" s="177">
        <v>25175</v>
      </c>
      <c r="I7" s="178"/>
      <c r="J7" s="91">
        <v>25175</v>
      </c>
      <c r="K7" s="63">
        <f>H7-J7</f>
        <v>0</v>
      </c>
      <c r="L7" s="64">
        <v>0</v>
      </c>
    </row>
    <row r="8" spans="1:14" ht="15.75" customHeight="1">
      <c r="A8" s="65"/>
      <c r="B8" s="66" t="s">
        <v>680</v>
      </c>
      <c r="C8" s="68" t="s">
        <v>472</v>
      </c>
      <c r="D8" s="179" t="s">
        <v>472</v>
      </c>
      <c r="E8" s="179"/>
      <c r="F8" s="68" t="s">
        <v>472</v>
      </c>
      <c r="G8" s="69">
        <v>2</v>
      </c>
      <c r="H8" s="180">
        <f>H6+H7</f>
        <v>59608</v>
      </c>
      <c r="I8" s="185"/>
      <c r="J8" s="92">
        <f>J6+J7</f>
        <v>59608</v>
      </c>
      <c r="K8" s="63">
        <f>H8-J8</f>
        <v>0</v>
      </c>
      <c r="L8" s="70"/>
    </row>
    <row r="9" spans="1:14" ht="12" customHeight="1">
      <c r="A9" s="52"/>
      <c r="B9" s="71"/>
      <c r="C9" s="72"/>
      <c r="D9" s="72"/>
      <c r="E9" s="72"/>
      <c r="F9" s="72"/>
      <c r="H9" s="73"/>
      <c r="I9" s="73"/>
      <c r="J9" s="74"/>
      <c r="K9" s="72"/>
      <c r="L9" s="72"/>
      <c r="M9" s="72"/>
    </row>
    <row r="11" spans="1:14" ht="12.75" customHeight="1"/>
    <row r="12" spans="1:14" ht="12.75" customHeight="1"/>
    <row r="13" spans="1:14" ht="12.75" customHeight="1"/>
    <row r="14" spans="1:14" ht="12.75" customHeight="1"/>
    <row r="15" spans="1:14" s="1" customFormat="1" ht="15.75">
      <c r="A15" s="42" t="s">
        <v>685</v>
      </c>
      <c r="C15" s="125"/>
    </row>
    <row r="16" spans="1:14" s="1" customFormat="1">
      <c r="A16" s="96" t="s">
        <v>689</v>
      </c>
      <c r="C16" s="182"/>
      <c r="D16" s="182"/>
      <c r="E16" s="142" t="s">
        <v>686</v>
      </c>
      <c r="F16" s="142"/>
      <c r="G16" s="142"/>
    </row>
    <row r="18" spans="1:7" hidden="1"/>
    <row r="19" spans="1:7" s="1" customFormat="1" ht="15" customHeight="1">
      <c r="A19" s="183" t="s">
        <v>736</v>
      </c>
      <c r="B19" s="183"/>
      <c r="C19" s="125"/>
    </row>
    <row r="20" spans="1:7" s="1" customFormat="1" ht="15" customHeight="1">
      <c r="A20" s="184" t="s">
        <v>739</v>
      </c>
      <c r="B20" s="184"/>
      <c r="C20" s="182"/>
      <c r="D20" s="182"/>
      <c r="E20" s="142" t="s">
        <v>737</v>
      </c>
      <c r="F20" s="142"/>
      <c r="G20" s="142"/>
    </row>
    <row r="21" spans="1:7" ht="12.75" customHeight="1"/>
    <row r="22" spans="1:7" s="1" customFormat="1" ht="15.75">
      <c r="A22" s="42" t="s">
        <v>687</v>
      </c>
      <c r="C22" s="146"/>
      <c r="D22" s="146"/>
      <c r="E22" s="142"/>
      <c r="F22" s="142"/>
      <c r="G22" s="103"/>
    </row>
    <row r="23" spans="1:7" s="1" customFormat="1">
      <c r="A23" s="96" t="s">
        <v>690</v>
      </c>
      <c r="C23" s="182"/>
      <c r="D23" s="182"/>
      <c r="E23" s="142" t="s">
        <v>688</v>
      </c>
      <c r="F23" s="142"/>
      <c r="G23" s="142"/>
    </row>
    <row r="24" spans="1:7" s="1" customFormat="1">
      <c r="A24" s="96"/>
      <c r="C24" s="146"/>
      <c r="D24" s="146"/>
      <c r="E24" s="142"/>
      <c r="F24" s="142"/>
      <c r="G24" s="103"/>
    </row>
    <row r="25" spans="1:7" s="1" customFormat="1">
      <c r="A25" s="96" t="s">
        <v>691</v>
      </c>
      <c r="C25" s="182"/>
      <c r="D25" s="182"/>
      <c r="E25" s="142" t="s">
        <v>692</v>
      </c>
      <c r="F25" s="142"/>
      <c r="G25" s="142"/>
    </row>
    <row r="26" spans="1:7" s="1" customFormat="1">
      <c r="A26" s="96"/>
      <c r="C26" s="146"/>
      <c r="D26" s="146"/>
      <c r="E26" s="142"/>
      <c r="F26" s="142"/>
      <c r="G26" s="103"/>
    </row>
    <row r="27" spans="1:7" s="1" customFormat="1">
      <c r="A27" s="102" t="s">
        <v>693</v>
      </c>
      <c r="C27" s="182"/>
      <c r="D27" s="182"/>
      <c r="E27" s="142" t="s">
        <v>694</v>
      </c>
      <c r="F27" s="142"/>
      <c r="G27" s="142"/>
    </row>
    <row r="28" spans="1:7" s="1" customFormat="1">
      <c r="A28" s="96"/>
      <c r="C28" s="146"/>
      <c r="D28" s="146"/>
      <c r="E28" s="142"/>
      <c r="F28" s="142"/>
      <c r="G28" s="103"/>
    </row>
    <row r="29" spans="1:7" s="1" customFormat="1">
      <c r="A29" s="96" t="s">
        <v>695</v>
      </c>
      <c r="C29" s="182"/>
      <c r="D29" s="182"/>
      <c r="E29" s="142" t="s">
        <v>696</v>
      </c>
      <c r="F29" s="142"/>
      <c r="G29" s="142"/>
    </row>
    <row r="30" spans="1:7" s="1" customFormat="1">
      <c r="A30" s="96"/>
      <c r="C30" s="146"/>
      <c r="D30" s="146"/>
      <c r="E30" s="142"/>
      <c r="F30" s="142"/>
      <c r="G30" s="103"/>
    </row>
    <row r="31" spans="1:7" s="1" customFormat="1">
      <c r="A31" s="96" t="s">
        <v>697</v>
      </c>
      <c r="C31" s="182"/>
      <c r="D31" s="182"/>
      <c r="E31" s="142" t="s">
        <v>698</v>
      </c>
      <c r="F31" s="142"/>
      <c r="G31" s="142"/>
    </row>
    <row r="32" spans="1:7" s="1" customFormat="1">
      <c r="A32" s="96"/>
      <c r="C32" s="146"/>
      <c r="D32" s="146"/>
      <c r="E32" s="142"/>
      <c r="F32" s="142"/>
      <c r="G32" s="103"/>
    </row>
    <row r="33" spans="1:7" s="1" customFormat="1">
      <c r="A33" s="96" t="s">
        <v>699</v>
      </c>
      <c r="C33" s="182"/>
      <c r="D33" s="182"/>
      <c r="E33" s="142" t="s">
        <v>701</v>
      </c>
      <c r="F33" s="142"/>
      <c r="G33" s="142"/>
    </row>
    <row r="34" spans="1:7" s="1" customFormat="1">
      <c r="A34" s="96" t="s">
        <v>700</v>
      </c>
      <c r="C34" s="146"/>
      <c r="D34" s="146"/>
      <c r="E34" s="142"/>
      <c r="F34" s="142"/>
      <c r="G34" s="103"/>
    </row>
    <row r="35" spans="1:7" s="1" customFormat="1" ht="11.25">
      <c r="C35" s="146"/>
      <c r="D35" s="146"/>
      <c r="E35" s="146"/>
      <c r="F35" s="146"/>
    </row>
    <row r="36" spans="1:7" ht="12.75" customHeight="1"/>
    <row r="37" spans="1:7" ht="12.75" customHeight="1"/>
    <row r="38" spans="1:7" ht="12.75" customHeight="1"/>
    <row r="39" spans="1:7" ht="12.75" customHeight="1"/>
    <row r="40" spans="1:7" ht="12.75" customHeight="1"/>
    <row r="41" spans="1:7" ht="14.25" customHeight="1"/>
    <row r="42" spans="1:7" ht="15" customHeight="1"/>
    <row r="43" spans="1:7" ht="12.75" customHeight="1"/>
    <row r="44" spans="1:7" ht="12.75" customHeight="1"/>
    <row r="45" spans="1:7" ht="16.5" customHeight="1"/>
    <row r="46" spans="1:7" ht="33.75" customHeight="1"/>
    <row r="47" spans="1:7" ht="14.25" customHeight="1"/>
    <row r="50" ht="12" customHeight="1"/>
    <row r="51" ht="12" customHeight="1"/>
    <row r="52" ht="12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5" customHeight="1"/>
    <row r="60" ht="12.75" customHeight="1"/>
    <row r="61" ht="15" customHeight="1"/>
    <row r="62" ht="12.75" customHeight="1"/>
    <row r="63" ht="15" customHeight="1"/>
    <row r="64" ht="12.75" customHeight="1"/>
    <row r="65" ht="15" customHeight="1"/>
    <row r="66" ht="12.75" customHeight="1"/>
    <row r="67" ht="15" customHeight="1"/>
    <row r="68" ht="12.75" customHeight="1"/>
    <row r="69" ht="1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1.25" customHeight="1"/>
    <row r="81" ht="12.75" customHeight="1"/>
    <row r="82" ht="12.75" customHeight="1"/>
    <row r="83" ht="11.25" customHeight="1"/>
    <row r="84" ht="12.75" customHeight="1"/>
  </sheetData>
  <mergeCells count="53">
    <mergeCell ref="C16:D16"/>
    <mergeCell ref="E16:G16"/>
    <mergeCell ref="A19:B19"/>
    <mergeCell ref="A20:B20"/>
    <mergeCell ref="C20:D20"/>
    <mergeCell ref="E20:G20"/>
    <mergeCell ref="A1:D1"/>
    <mergeCell ref="A2:D2"/>
    <mergeCell ref="C33:D33"/>
    <mergeCell ref="E33:G33"/>
    <mergeCell ref="C34:D34"/>
    <mergeCell ref="E34:F34"/>
    <mergeCell ref="C27:D27"/>
    <mergeCell ref="E27:G27"/>
    <mergeCell ref="C28:D28"/>
    <mergeCell ref="E28:F28"/>
    <mergeCell ref="C29:D29"/>
    <mergeCell ref="E29:G29"/>
    <mergeCell ref="C24:D24"/>
    <mergeCell ref="E24:F24"/>
    <mergeCell ref="C25:D25"/>
    <mergeCell ref="E25:G25"/>
    <mergeCell ref="C35:D35"/>
    <mergeCell ref="E35:F35"/>
    <mergeCell ref="C30:D30"/>
    <mergeCell ref="E30:F30"/>
    <mergeCell ref="C31:D31"/>
    <mergeCell ref="E31:G31"/>
    <mergeCell ref="C32:D32"/>
    <mergeCell ref="E32:F32"/>
    <mergeCell ref="C26:D26"/>
    <mergeCell ref="E26:F26"/>
    <mergeCell ref="C22:D22"/>
    <mergeCell ref="E22:F22"/>
    <mergeCell ref="C23:D23"/>
    <mergeCell ref="E23:G23"/>
    <mergeCell ref="F3:F4"/>
    <mergeCell ref="G3:L3"/>
    <mergeCell ref="M3:N3"/>
    <mergeCell ref="H4:I4"/>
    <mergeCell ref="A3:A4"/>
    <mergeCell ref="B3:B4"/>
    <mergeCell ref="C3:C4"/>
    <mergeCell ref="D3:E3"/>
    <mergeCell ref="D4:E4"/>
    <mergeCell ref="D7:E7"/>
    <mergeCell ref="H7:I7"/>
    <mergeCell ref="D8:E8"/>
    <mergeCell ref="H8:I8"/>
    <mergeCell ref="D5:E5"/>
    <mergeCell ref="H5:I5"/>
    <mergeCell ref="D6:E6"/>
    <mergeCell ref="H6:I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78"/>
  <sheetViews>
    <sheetView workbookViewId="0">
      <selection sqref="A1:D1"/>
    </sheetView>
  </sheetViews>
  <sheetFormatPr defaultRowHeight="11.25" outlineLevelRow="2"/>
  <cols>
    <col min="1" max="1" width="35.7109375" style="1" customWidth="1"/>
    <col min="2" max="2" width="3.7109375" style="1" customWidth="1"/>
    <col min="3" max="4" width="8.140625" style="1" customWidth="1"/>
    <col min="5" max="5" width="11.42578125" style="1" customWidth="1"/>
    <col min="6" max="6" width="10.5703125" style="1" customWidth="1"/>
    <col min="7" max="259" width="9.140625" style="1"/>
    <col min="260" max="260" width="35.7109375" style="1" customWidth="1"/>
    <col min="261" max="261" width="3.7109375" style="1" customWidth="1"/>
    <col min="262" max="263" width="8.140625" style="1" customWidth="1"/>
    <col min="264" max="515" width="9.140625" style="1"/>
    <col min="516" max="516" width="35.7109375" style="1" customWidth="1"/>
    <col min="517" max="517" width="3.7109375" style="1" customWidth="1"/>
    <col min="518" max="519" width="8.140625" style="1" customWidth="1"/>
    <col min="520" max="771" width="9.140625" style="1"/>
    <col min="772" max="772" width="35.7109375" style="1" customWidth="1"/>
    <col min="773" max="773" width="3.7109375" style="1" customWidth="1"/>
    <col min="774" max="775" width="8.140625" style="1" customWidth="1"/>
    <col min="776" max="1027" width="9.140625" style="1"/>
    <col min="1028" max="1028" width="35.7109375" style="1" customWidth="1"/>
    <col min="1029" max="1029" width="3.7109375" style="1" customWidth="1"/>
    <col min="1030" max="1031" width="8.140625" style="1" customWidth="1"/>
    <col min="1032" max="1283" width="9.140625" style="1"/>
    <col min="1284" max="1284" width="35.7109375" style="1" customWidth="1"/>
    <col min="1285" max="1285" width="3.7109375" style="1" customWidth="1"/>
    <col min="1286" max="1287" width="8.140625" style="1" customWidth="1"/>
    <col min="1288" max="1539" width="9.140625" style="1"/>
    <col min="1540" max="1540" width="35.7109375" style="1" customWidth="1"/>
    <col min="1541" max="1541" width="3.7109375" style="1" customWidth="1"/>
    <col min="1542" max="1543" width="8.140625" style="1" customWidth="1"/>
    <col min="1544" max="1795" width="9.140625" style="1"/>
    <col min="1796" max="1796" width="35.7109375" style="1" customWidth="1"/>
    <col min="1797" max="1797" width="3.7109375" style="1" customWidth="1"/>
    <col min="1798" max="1799" width="8.140625" style="1" customWidth="1"/>
    <col min="1800" max="2051" width="9.140625" style="1"/>
    <col min="2052" max="2052" width="35.7109375" style="1" customWidth="1"/>
    <col min="2053" max="2053" width="3.7109375" style="1" customWidth="1"/>
    <col min="2054" max="2055" width="8.140625" style="1" customWidth="1"/>
    <col min="2056" max="2307" width="9.140625" style="1"/>
    <col min="2308" max="2308" width="35.7109375" style="1" customWidth="1"/>
    <col min="2309" max="2309" width="3.7109375" style="1" customWidth="1"/>
    <col min="2310" max="2311" width="8.140625" style="1" customWidth="1"/>
    <col min="2312" max="2563" width="9.140625" style="1"/>
    <col min="2564" max="2564" width="35.7109375" style="1" customWidth="1"/>
    <col min="2565" max="2565" width="3.7109375" style="1" customWidth="1"/>
    <col min="2566" max="2567" width="8.140625" style="1" customWidth="1"/>
    <col min="2568" max="2819" width="9.140625" style="1"/>
    <col min="2820" max="2820" width="35.7109375" style="1" customWidth="1"/>
    <col min="2821" max="2821" width="3.7109375" style="1" customWidth="1"/>
    <col min="2822" max="2823" width="8.140625" style="1" customWidth="1"/>
    <col min="2824" max="3075" width="9.140625" style="1"/>
    <col min="3076" max="3076" width="35.7109375" style="1" customWidth="1"/>
    <col min="3077" max="3077" width="3.7109375" style="1" customWidth="1"/>
    <col min="3078" max="3079" width="8.140625" style="1" customWidth="1"/>
    <col min="3080" max="3331" width="9.140625" style="1"/>
    <col min="3332" max="3332" width="35.7109375" style="1" customWidth="1"/>
    <col min="3333" max="3333" width="3.7109375" style="1" customWidth="1"/>
    <col min="3334" max="3335" width="8.140625" style="1" customWidth="1"/>
    <col min="3336" max="3587" width="9.140625" style="1"/>
    <col min="3588" max="3588" width="35.7109375" style="1" customWidth="1"/>
    <col min="3589" max="3589" width="3.7109375" style="1" customWidth="1"/>
    <col min="3590" max="3591" width="8.140625" style="1" customWidth="1"/>
    <col min="3592" max="3843" width="9.140625" style="1"/>
    <col min="3844" max="3844" width="35.7109375" style="1" customWidth="1"/>
    <col min="3845" max="3845" width="3.7109375" style="1" customWidth="1"/>
    <col min="3846" max="3847" width="8.140625" style="1" customWidth="1"/>
    <col min="3848" max="4099" width="9.140625" style="1"/>
    <col min="4100" max="4100" width="35.7109375" style="1" customWidth="1"/>
    <col min="4101" max="4101" width="3.7109375" style="1" customWidth="1"/>
    <col min="4102" max="4103" width="8.140625" style="1" customWidth="1"/>
    <col min="4104" max="4355" width="9.140625" style="1"/>
    <col min="4356" max="4356" width="35.7109375" style="1" customWidth="1"/>
    <col min="4357" max="4357" width="3.7109375" style="1" customWidth="1"/>
    <col min="4358" max="4359" width="8.140625" style="1" customWidth="1"/>
    <col min="4360" max="4611" width="9.140625" style="1"/>
    <col min="4612" max="4612" width="35.7109375" style="1" customWidth="1"/>
    <col min="4613" max="4613" width="3.7109375" style="1" customWidth="1"/>
    <col min="4614" max="4615" width="8.140625" style="1" customWidth="1"/>
    <col min="4616" max="4867" width="9.140625" style="1"/>
    <col min="4868" max="4868" width="35.7109375" style="1" customWidth="1"/>
    <col min="4869" max="4869" width="3.7109375" style="1" customWidth="1"/>
    <col min="4870" max="4871" width="8.140625" style="1" customWidth="1"/>
    <col min="4872" max="5123" width="9.140625" style="1"/>
    <col min="5124" max="5124" width="35.7109375" style="1" customWidth="1"/>
    <col min="5125" max="5125" width="3.7109375" style="1" customWidth="1"/>
    <col min="5126" max="5127" width="8.140625" style="1" customWidth="1"/>
    <col min="5128" max="5379" width="9.140625" style="1"/>
    <col min="5380" max="5380" width="35.7109375" style="1" customWidth="1"/>
    <col min="5381" max="5381" width="3.7109375" style="1" customWidth="1"/>
    <col min="5382" max="5383" width="8.140625" style="1" customWidth="1"/>
    <col min="5384" max="5635" width="9.140625" style="1"/>
    <col min="5636" max="5636" width="35.7109375" style="1" customWidth="1"/>
    <col min="5637" max="5637" width="3.7109375" style="1" customWidth="1"/>
    <col min="5638" max="5639" width="8.140625" style="1" customWidth="1"/>
    <col min="5640" max="5891" width="9.140625" style="1"/>
    <col min="5892" max="5892" width="35.7109375" style="1" customWidth="1"/>
    <col min="5893" max="5893" width="3.7109375" style="1" customWidth="1"/>
    <col min="5894" max="5895" width="8.140625" style="1" customWidth="1"/>
    <col min="5896" max="6147" width="9.140625" style="1"/>
    <col min="6148" max="6148" width="35.7109375" style="1" customWidth="1"/>
    <col min="6149" max="6149" width="3.7109375" style="1" customWidth="1"/>
    <col min="6150" max="6151" width="8.140625" style="1" customWidth="1"/>
    <col min="6152" max="6403" width="9.140625" style="1"/>
    <col min="6404" max="6404" width="35.7109375" style="1" customWidth="1"/>
    <col min="6405" max="6405" width="3.7109375" style="1" customWidth="1"/>
    <col min="6406" max="6407" width="8.140625" style="1" customWidth="1"/>
    <col min="6408" max="6659" width="9.140625" style="1"/>
    <col min="6660" max="6660" width="35.7109375" style="1" customWidth="1"/>
    <col min="6661" max="6661" width="3.7109375" style="1" customWidth="1"/>
    <col min="6662" max="6663" width="8.140625" style="1" customWidth="1"/>
    <col min="6664" max="6915" width="9.140625" style="1"/>
    <col min="6916" max="6916" width="35.7109375" style="1" customWidth="1"/>
    <col min="6917" max="6917" width="3.7109375" style="1" customWidth="1"/>
    <col min="6918" max="6919" width="8.140625" style="1" customWidth="1"/>
    <col min="6920" max="7171" width="9.140625" style="1"/>
    <col min="7172" max="7172" width="35.7109375" style="1" customWidth="1"/>
    <col min="7173" max="7173" width="3.7109375" style="1" customWidth="1"/>
    <col min="7174" max="7175" width="8.140625" style="1" customWidth="1"/>
    <col min="7176" max="7427" width="9.140625" style="1"/>
    <col min="7428" max="7428" width="35.7109375" style="1" customWidth="1"/>
    <col min="7429" max="7429" width="3.7109375" style="1" customWidth="1"/>
    <col min="7430" max="7431" width="8.140625" style="1" customWidth="1"/>
    <col min="7432" max="7683" width="9.140625" style="1"/>
    <col min="7684" max="7684" width="35.7109375" style="1" customWidth="1"/>
    <col min="7685" max="7685" width="3.7109375" style="1" customWidth="1"/>
    <col min="7686" max="7687" width="8.140625" style="1" customWidth="1"/>
    <col min="7688" max="7939" width="9.140625" style="1"/>
    <col min="7940" max="7940" width="35.7109375" style="1" customWidth="1"/>
    <col min="7941" max="7941" width="3.7109375" style="1" customWidth="1"/>
    <col min="7942" max="7943" width="8.140625" style="1" customWidth="1"/>
    <col min="7944" max="8195" width="9.140625" style="1"/>
    <col min="8196" max="8196" width="35.7109375" style="1" customWidth="1"/>
    <col min="8197" max="8197" width="3.7109375" style="1" customWidth="1"/>
    <col min="8198" max="8199" width="8.140625" style="1" customWidth="1"/>
    <col min="8200" max="8451" width="9.140625" style="1"/>
    <col min="8452" max="8452" width="35.7109375" style="1" customWidth="1"/>
    <col min="8453" max="8453" width="3.7109375" style="1" customWidth="1"/>
    <col min="8454" max="8455" width="8.140625" style="1" customWidth="1"/>
    <col min="8456" max="8707" width="9.140625" style="1"/>
    <col min="8708" max="8708" width="35.7109375" style="1" customWidth="1"/>
    <col min="8709" max="8709" width="3.7109375" style="1" customWidth="1"/>
    <col min="8710" max="8711" width="8.140625" style="1" customWidth="1"/>
    <col min="8712" max="8963" width="9.140625" style="1"/>
    <col min="8964" max="8964" width="35.7109375" style="1" customWidth="1"/>
    <col min="8965" max="8965" width="3.7109375" style="1" customWidth="1"/>
    <col min="8966" max="8967" width="8.140625" style="1" customWidth="1"/>
    <col min="8968" max="9219" width="9.140625" style="1"/>
    <col min="9220" max="9220" width="35.7109375" style="1" customWidth="1"/>
    <col min="9221" max="9221" width="3.7109375" style="1" customWidth="1"/>
    <col min="9222" max="9223" width="8.140625" style="1" customWidth="1"/>
    <col min="9224" max="9475" width="9.140625" style="1"/>
    <col min="9476" max="9476" width="35.7109375" style="1" customWidth="1"/>
    <col min="9477" max="9477" width="3.7109375" style="1" customWidth="1"/>
    <col min="9478" max="9479" width="8.140625" style="1" customWidth="1"/>
    <col min="9480" max="9731" width="9.140625" style="1"/>
    <col min="9732" max="9732" width="35.7109375" style="1" customWidth="1"/>
    <col min="9733" max="9733" width="3.7109375" style="1" customWidth="1"/>
    <col min="9734" max="9735" width="8.140625" style="1" customWidth="1"/>
    <col min="9736" max="9987" width="9.140625" style="1"/>
    <col min="9988" max="9988" width="35.7109375" style="1" customWidth="1"/>
    <col min="9989" max="9989" width="3.7109375" style="1" customWidth="1"/>
    <col min="9990" max="9991" width="8.140625" style="1" customWidth="1"/>
    <col min="9992" max="10243" width="9.140625" style="1"/>
    <col min="10244" max="10244" width="35.7109375" style="1" customWidth="1"/>
    <col min="10245" max="10245" width="3.7109375" style="1" customWidth="1"/>
    <col min="10246" max="10247" width="8.140625" style="1" customWidth="1"/>
    <col min="10248" max="10499" width="9.140625" style="1"/>
    <col min="10500" max="10500" width="35.7109375" style="1" customWidth="1"/>
    <col min="10501" max="10501" width="3.7109375" style="1" customWidth="1"/>
    <col min="10502" max="10503" width="8.140625" style="1" customWidth="1"/>
    <col min="10504" max="10755" width="9.140625" style="1"/>
    <col min="10756" max="10756" width="35.7109375" style="1" customWidth="1"/>
    <col min="10757" max="10757" width="3.7109375" style="1" customWidth="1"/>
    <col min="10758" max="10759" width="8.140625" style="1" customWidth="1"/>
    <col min="10760" max="11011" width="9.140625" style="1"/>
    <col min="11012" max="11012" width="35.7109375" style="1" customWidth="1"/>
    <col min="11013" max="11013" width="3.7109375" style="1" customWidth="1"/>
    <col min="11014" max="11015" width="8.140625" style="1" customWidth="1"/>
    <col min="11016" max="11267" width="9.140625" style="1"/>
    <col min="11268" max="11268" width="35.7109375" style="1" customWidth="1"/>
    <col min="11269" max="11269" width="3.7109375" style="1" customWidth="1"/>
    <col min="11270" max="11271" width="8.140625" style="1" customWidth="1"/>
    <col min="11272" max="11523" width="9.140625" style="1"/>
    <col min="11524" max="11524" width="35.7109375" style="1" customWidth="1"/>
    <col min="11525" max="11525" width="3.7109375" style="1" customWidth="1"/>
    <col min="11526" max="11527" width="8.140625" style="1" customWidth="1"/>
    <col min="11528" max="11779" width="9.140625" style="1"/>
    <col min="11780" max="11780" width="35.7109375" style="1" customWidth="1"/>
    <col min="11781" max="11781" width="3.7109375" style="1" customWidth="1"/>
    <col min="11782" max="11783" width="8.140625" style="1" customWidth="1"/>
    <col min="11784" max="12035" width="9.140625" style="1"/>
    <col min="12036" max="12036" width="35.7109375" style="1" customWidth="1"/>
    <col min="12037" max="12037" width="3.7109375" style="1" customWidth="1"/>
    <col min="12038" max="12039" width="8.140625" style="1" customWidth="1"/>
    <col min="12040" max="12291" width="9.140625" style="1"/>
    <col min="12292" max="12292" width="35.7109375" style="1" customWidth="1"/>
    <col min="12293" max="12293" width="3.7109375" style="1" customWidth="1"/>
    <col min="12294" max="12295" width="8.140625" style="1" customWidth="1"/>
    <col min="12296" max="12547" width="9.140625" style="1"/>
    <col min="12548" max="12548" width="35.7109375" style="1" customWidth="1"/>
    <col min="12549" max="12549" width="3.7109375" style="1" customWidth="1"/>
    <col min="12550" max="12551" width="8.140625" style="1" customWidth="1"/>
    <col min="12552" max="12803" width="9.140625" style="1"/>
    <col min="12804" max="12804" width="35.7109375" style="1" customWidth="1"/>
    <col min="12805" max="12805" width="3.7109375" style="1" customWidth="1"/>
    <col min="12806" max="12807" width="8.140625" style="1" customWidth="1"/>
    <col min="12808" max="13059" width="9.140625" style="1"/>
    <col min="13060" max="13060" width="35.7109375" style="1" customWidth="1"/>
    <col min="13061" max="13061" width="3.7109375" style="1" customWidth="1"/>
    <col min="13062" max="13063" width="8.140625" style="1" customWidth="1"/>
    <col min="13064" max="13315" width="9.140625" style="1"/>
    <col min="13316" max="13316" width="35.7109375" style="1" customWidth="1"/>
    <col min="13317" max="13317" width="3.7109375" style="1" customWidth="1"/>
    <col min="13318" max="13319" width="8.140625" style="1" customWidth="1"/>
    <col min="13320" max="13571" width="9.140625" style="1"/>
    <col min="13572" max="13572" width="35.7109375" style="1" customWidth="1"/>
    <col min="13573" max="13573" width="3.7109375" style="1" customWidth="1"/>
    <col min="13574" max="13575" width="8.140625" style="1" customWidth="1"/>
    <col min="13576" max="13827" width="9.140625" style="1"/>
    <col min="13828" max="13828" width="35.7109375" style="1" customWidth="1"/>
    <col min="13829" max="13829" width="3.7109375" style="1" customWidth="1"/>
    <col min="13830" max="13831" width="8.140625" style="1" customWidth="1"/>
    <col min="13832" max="14083" width="9.140625" style="1"/>
    <col min="14084" max="14084" width="35.7109375" style="1" customWidth="1"/>
    <col min="14085" max="14085" width="3.7109375" style="1" customWidth="1"/>
    <col min="14086" max="14087" width="8.140625" style="1" customWidth="1"/>
    <col min="14088" max="14339" width="9.140625" style="1"/>
    <col min="14340" max="14340" width="35.7109375" style="1" customWidth="1"/>
    <col min="14341" max="14341" width="3.7109375" style="1" customWidth="1"/>
    <col min="14342" max="14343" width="8.140625" style="1" customWidth="1"/>
    <col min="14344" max="14595" width="9.140625" style="1"/>
    <col min="14596" max="14596" width="35.7109375" style="1" customWidth="1"/>
    <col min="14597" max="14597" width="3.7109375" style="1" customWidth="1"/>
    <col min="14598" max="14599" width="8.140625" style="1" customWidth="1"/>
    <col min="14600" max="14851" width="9.140625" style="1"/>
    <col min="14852" max="14852" width="35.7109375" style="1" customWidth="1"/>
    <col min="14853" max="14853" width="3.7109375" style="1" customWidth="1"/>
    <col min="14854" max="14855" width="8.140625" style="1" customWidth="1"/>
    <col min="14856" max="15107" width="9.140625" style="1"/>
    <col min="15108" max="15108" width="35.7109375" style="1" customWidth="1"/>
    <col min="15109" max="15109" width="3.7109375" style="1" customWidth="1"/>
    <col min="15110" max="15111" width="8.140625" style="1" customWidth="1"/>
    <col min="15112" max="15363" width="9.140625" style="1"/>
    <col min="15364" max="15364" width="35.7109375" style="1" customWidth="1"/>
    <col min="15365" max="15365" width="3.7109375" style="1" customWidth="1"/>
    <col min="15366" max="15367" width="8.140625" style="1" customWidth="1"/>
    <col min="15368" max="15619" width="9.140625" style="1"/>
    <col min="15620" max="15620" width="35.7109375" style="1" customWidth="1"/>
    <col min="15621" max="15621" width="3.7109375" style="1" customWidth="1"/>
    <col min="15622" max="15623" width="8.140625" style="1" customWidth="1"/>
    <col min="15624" max="15875" width="9.140625" style="1"/>
    <col min="15876" max="15876" width="35.7109375" style="1" customWidth="1"/>
    <col min="15877" max="15877" width="3.7109375" style="1" customWidth="1"/>
    <col min="15878" max="15879" width="8.140625" style="1" customWidth="1"/>
    <col min="15880" max="16131" width="9.140625" style="1"/>
    <col min="16132" max="16132" width="35.7109375" style="1" customWidth="1"/>
    <col min="16133" max="16133" width="3.7109375" style="1" customWidth="1"/>
    <col min="16134" max="16135" width="8.140625" style="1" customWidth="1"/>
    <col min="16136" max="16384" width="9.140625" style="1"/>
  </cols>
  <sheetData>
    <row r="1" spans="1:7" ht="11.25" customHeight="1">
      <c r="A1" s="137" t="s">
        <v>752</v>
      </c>
      <c r="B1" s="137"/>
      <c r="C1" s="137"/>
      <c r="D1" s="137"/>
    </row>
    <row r="2" spans="1:7" ht="11.25" customHeight="1">
      <c r="A2" s="137" t="s">
        <v>712</v>
      </c>
      <c r="B2" s="137"/>
      <c r="C2" s="137"/>
      <c r="D2" s="137"/>
    </row>
    <row r="3" spans="1:7" ht="12.75" customHeight="1"/>
    <row r="4" spans="1:7" ht="12" customHeight="1" thickBot="1"/>
    <row r="5" spans="1:7" ht="11.25" customHeight="1">
      <c r="A5" s="150" t="s">
        <v>0</v>
      </c>
      <c r="B5" s="138" t="s">
        <v>1</v>
      </c>
      <c r="C5" s="140" t="s">
        <v>2</v>
      </c>
      <c r="D5" s="141"/>
      <c r="E5" s="77"/>
      <c r="F5" s="77"/>
      <c r="G5" s="78"/>
    </row>
    <row r="6" spans="1:7" ht="22.5" customHeight="1" thickBot="1">
      <c r="A6" s="151"/>
      <c r="B6" s="152"/>
      <c r="C6" s="24" t="s">
        <v>3</v>
      </c>
      <c r="D6" s="25" t="s">
        <v>4</v>
      </c>
      <c r="E6" s="79" t="s">
        <v>465</v>
      </c>
      <c r="F6" s="80" t="s">
        <v>466</v>
      </c>
      <c r="G6" s="81" t="s">
        <v>467</v>
      </c>
    </row>
    <row r="7" spans="1:7" s="18" customFormat="1" ht="14.45" customHeight="1">
      <c r="A7" s="14" t="s">
        <v>152</v>
      </c>
      <c r="B7" s="15"/>
      <c r="C7" s="17">
        <v>5</v>
      </c>
      <c r="D7" s="17">
        <v>14</v>
      </c>
      <c r="E7" s="76">
        <f>D7/2</f>
        <v>7</v>
      </c>
      <c r="F7" s="76">
        <f>E7</f>
        <v>7</v>
      </c>
      <c r="G7" s="76"/>
    </row>
    <row r="8" spans="1:7" s="18" customFormat="1" ht="24.95" customHeight="1" outlineLevel="1">
      <c r="A8" s="14" t="s">
        <v>13</v>
      </c>
      <c r="B8" s="15"/>
      <c r="C8" s="17">
        <v>5</v>
      </c>
      <c r="D8" s="17">
        <v>14</v>
      </c>
      <c r="E8" s="8">
        <f t="shared" ref="E8:E50" si="0">D8/2</f>
        <v>7</v>
      </c>
      <c r="F8" s="8">
        <f>E8</f>
        <v>7</v>
      </c>
      <c r="G8" s="8"/>
    </row>
    <row r="9" spans="1:7" ht="14.45" customHeight="1" outlineLevel="2">
      <c r="A9" s="5" t="s">
        <v>314</v>
      </c>
      <c r="B9" s="6" t="s">
        <v>20</v>
      </c>
      <c r="C9" s="8">
        <v>5</v>
      </c>
      <c r="D9" s="8">
        <v>14</v>
      </c>
      <c r="E9" s="8">
        <f t="shared" si="0"/>
        <v>7</v>
      </c>
      <c r="F9" s="8">
        <f t="shared" ref="F9:F12" si="1">E9</f>
        <v>7</v>
      </c>
      <c r="G9" s="8"/>
    </row>
    <row r="10" spans="1:7" s="18" customFormat="1" ht="34.5" customHeight="1">
      <c r="A10" s="14" t="s">
        <v>12</v>
      </c>
      <c r="B10" s="15"/>
      <c r="C10" s="17">
        <v>520</v>
      </c>
      <c r="D10" s="17">
        <v>16440.923999999999</v>
      </c>
      <c r="E10" s="8">
        <f t="shared" si="0"/>
        <v>8220.4619999999995</v>
      </c>
      <c r="F10" s="8">
        <f t="shared" si="1"/>
        <v>8220.4619999999995</v>
      </c>
      <c r="G10" s="8"/>
    </row>
    <row r="11" spans="1:7" s="18" customFormat="1" ht="24.95" customHeight="1" outlineLevel="1">
      <c r="A11" s="14" t="s">
        <v>186</v>
      </c>
      <c r="B11" s="15"/>
      <c r="C11" s="17">
        <v>520</v>
      </c>
      <c r="D11" s="17">
        <v>16440.923999999999</v>
      </c>
      <c r="E11" s="8">
        <f t="shared" si="0"/>
        <v>8220.4619999999995</v>
      </c>
      <c r="F11" s="8">
        <f t="shared" si="1"/>
        <v>8220.4619999999995</v>
      </c>
      <c r="G11" s="8"/>
    </row>
    <row r="12" spans="1:7" ht="14.45" customHeight="1" outlineLevel="2">
      <c r="A12" s="5" t="s">
        <v>403</v>
      </c>
      <c r="B12" s="6" t="s">
        <v>20</v>
      </c>
      <c r="C12" s="8">
        <v>20</v>
      </c>
      <c r="D12" s="8">
        <v>101</v>
      </c>
      <c r="E12" s="8">
        <f t="shared" si="0"/>
        <v>50.5</v>
      </c>
      <c r="F12" s="8">
        <f t="shared" si="1"/>
        <v>50.5</v>
      </c>
      <c r="G12" s="8"/>
    </row>
    <row r="13" spans="1:7" ht="14.45" customHeight="1" outlineLevel="2">
      <c r="A13" s="5" t="s">
        <v>404</v>
      </c>
      <c r="B13" s="6" t="s">
        <v>20</v>
      </c>
      <c r="C13" s="8">
        <v>32</v>
      </c>
      <c r="D13" s="8">
        <v>2085.7698999999998</v>
      </c>
      <c r="E13" s="17">
        <f t="shared" si="0"/>
        <v>1042.8849499999999</v>
      </c>
      <c r="F13" s="17">
        <f>E13</f>
        <v>1042.8849499999999</v>
      </c>
      <c r="G13" s="17"/>
    </row>
    <row r="14" spans="1:7" ht="14.45" customHeight="1" outlineLevel="2">
      <c r="A14" s="5" t="s">
        <v>322</v>
      </c>
      <c r="B14" s="6" t="s">
        <v>20</v>
      </c>
      <c r="C14" s="8">
        <v>25</v>
      </c>
      <c r="D14" s="8">
        <v>350.66669999999999</v>
      </c>
      <c r="E14" s="8">
        <f t="shared" si="0"/>
        <v>175.33335</v>
      </c>
      <c r="F14" s="8">
        <f>E14</f>
        <v>175.33335</v>
      </c>
      <c r="G14" s="8"/>
    </row>
    <row r="15" spans="1:7" ht="14.45" customHeight="1" outlineLevel="2">
      <c r="A15" s="5" t="s">
        <v>405</v>
      </c>
      <c r="B15" s="6" t="s">
        <v>20</v>
      </c>
      <c r="C15" s="8">
        <v>22</v>
      </c>
      <c r="D15" s="8">
        <v>862.99990000000003</v>
      </c>
      <c r="E15" s="8">
        <f t="shared" si="0"/>
        <v>431.49995000000001</v>
      </c>
      <c r="F15" s="8">
        <f t="shared" ref="F15:F47" si="2">E15</f>
        <v>431.49995000000001</v>
      </c>
      <c r="G15" s="8"/>
    </row>
    <row r="16" spans="1:7" ht="14.45" customHeight="1" outlineLevel="2">
      <c r="A16" s="5" t="s">
        <v>406</v>
      </c>
      <c r="B16" s="6" t="s">
        <v>20</v>
      </c>
      <c r="C16" s="8">
        <v>21</v>
      </c>
      <c r="D16" s="8">
        <v>69.999899999999997</v>
      </c>
      <c r="E16" s="8">
        <f t="shared" si="0"/>
        <v>34.999949999999998</v>
      </c>
      <c r="F16" s="8">
        <f t="shared" si="2"/>
        <v>34.999949999999998</v>
      </c>
      <c r="G16" s="8"/>
    </row>
    <row r="17" spans="1:7" ht="14.45" customHeight="1" outlineLevel="2">
      <c r="A17" s="5" t="s">
        <v>407</v>
      </c>
      <c r="B17" s="6" t="s">
        <v>20</v>
      </c>
      <c r="C17" s="8">
        <v>6</v>
      </c>
      <c r="D17" s="8">
        <v>21</v>
      </c>
      <c r="E17" s="8">
        <f t="shared" si="0"/>
        <v>10.5</v>
      </c>
      <c r="F17" s="8">
        <f t="shared" si="2"/>
        <v>10.5</v>
      </c>
      <c r="G17" s="8"/>
    </row>
    <row r="18" spans="1:7" ht="14.45" customHeight="1" outlineLevel="2">
      <c r="A18" s="5" t="s">
        <v>323</v>
      </c>
      <c r="B18" s="6" t="s">
        <v>20</v>
      </c>
      <c r="C18" s="8">
        <v>23</v>
      </c>
      <c r="D18" s="8">
        <v>491.99990000000003</v>
      </c>
      <c r="E18" s="8">
        <f t="shared" si="0"/>
        <v>245.99995000000001</v>
      </c>
      <c r="F18" s="8">
        <f t="shared" si="2"/>
        <v>245.99995000000001</v>
      </c>
      <c r="G18" s="8"/>
    </row>
    <row r="19" spans="1:7" ht="14.45" customHeight="1" outlineLevel="2">
      <c r="A19" s="5" t="s">
        <v>408</v>
      </c>
      <c r="B19" s="6" t="s">
        <v>20</v>
      </c>
      <c r="C19" s="8">
        <v>10</v>
      </c>
      <c r="D19" s="8">
        <v>1000</v>
      </c>
      <c r="E19" s="8">
        <f t="shared" si="0"/>
        <v>500</v>
      </c>
      <c r="F19" s="8">
        <f t="shared" si="2"/>
        <v>500</v>
      </c>
      <c r="G19" s="8"/>
    </row>
    <row r="20" spans="1:7" ht="14.45" customHeight="1" outlineLevel="2">
      <c r="A20" s="5" t="s">
        <v>409</v>
      </c>
      <c r="B20" s="6" t="s">
        <v>20</v>
      </c>
      <c r="C20" s="8">
        <v>10</v>
      </c>
      <c r="D20" s="8">
        <v>400</v>
      </c>
      <c r="E20" s="8">
        <f t="shared" si="0"/>
        <v>200</v>
      </c>
      <c r="F20" s="8">
        <f t="shared" si="2"/>
        <v>200</v>
      </c>
      <c r="G20" s="8"/>
    </row>
    <row r="21" spans="1:7" ht="14.45" customHeight="1" outlineLevel="2">
      <c r="A21" s="5" t="s">
        <v>410</v>
      </c>
      <c r="B21" s="6" t="s">
        <v>20</v>
      </c>
      <c r="C21" s="8">
        <v>20</v>
      </c>
      <c r="D21" s="8">
        <v>321</v>
      </c>
      <c r="E21" s="8">
        <f t="shared" si="0"/>
        <v>160.5</v>
      </c>
      <c r="F21" s="8">
        <f t="shared" si="2"/>
        <v>160.5</v>
      </c>
      <c r="G21" s="8"/>
    </row>
    <row r="22" spans="1:7" ht="14.45" customHeight="1" outlineLevel="2">
      <c r="A22" s="5" t="s">
        <v>411</v>
      </c>
      <c r="B22" s="6" t="s">
        <v>20</v>
      </c>
      <c r="C22" s="8">
        <v>20</v>
      </c>
      <c r="D22" s="8">
        <v>61.8</v>
      </c>
      <c r="E22" s="8">
        <f t="shared" si="0"/>
        <v>30.9</v>
      </c>
      <c r="F22" s="8">
        <f t="shared" si="2"/>
        <v>30.9</v>
      </c>
      <c r="G22" s="8"/>
    </row>
    <row r="23" spans="1:7" ht="14.45" customHeight="1" outlineLevel="2">
      <c r="A23" s="5" t="s">
        <v>412</v>
      </c>
      <c r="B23" s="6" t="s">
        <v>20</v>
      </c>
      <c r="C23" s="8">
        <v>17</v>
      </c>
      <c r="D23" s="8">
        <v>15.796900000000001</v>
      </c>
      <c r="E23" s="8">
        <f t="shared" si="0"/>
        <v>7.8984500000000004</v>
      </c>
      <c r="F23" s="8">
        <f t="shared" si="2"/>
        <v>7.8984500000000004</v>
      </c>
      <c r="G23" s="8"/>
    </row>
    <row r="24" spans="1:7" ht="14.45" customHeight="1" outlineLevel="2">
      <c r="A24" s="5" t="s">
        <v>408</v>
      </c>
      <c r="B24" s="6" t="s">
        <v>20</v>
      </c>
      <c r="C24" s="8">
        <v>10</v>
      </c>
      <c r="D24" s="8">
        <v>1200</v>
      </c>
      <c r="E24" s="8">
        <f t="shared" si="0"/>
        <v>600</v>
      </c>
      <c r="F24" s="8">
        <f t="shared" si="2"/>
        <v>600</v>
      </c>
      <c r="G24" s="8"/>
    </row>
    <row r="25" spans="1:7" ht="14.45" customHeight="1" outlineLevel="2">
      <c r="A25" s="5" t="s">
        <v>413</v>
      </c>
      <c r="B25" s="6" t="s">
        <v>20</v>
      </c>
      <c r="C25" s="8">
        <v>19</v>
      </c>
      <c r="D25" s="8">
        <v>624.00009999999997</v>
      </c>
      <c r="E25" s="8">
        <f t="shared" si="0"/>
        <v>312.00004999999999</v>
      </c>
      <c r="F25" s="8">
        <f t="shared" si="2"/>
        <v>312.00004999999999</v>
      </c>
      <c r="G25" s="8"/>
    </row>
    <row r="26" spans="1:7" ht="14.45" customHeight="1" outlineLevel="2">
      <c r="A26" s="5" t="s">
        <v>414</v>
      </c>
      <c r="B26" s="6" t="s">
        <v>20</v>
      </c>
      <c r="C26" s="8">
        <v>15</v>
      </c>
      <c r="D26" s="8">
        <v>5150</v>
      </c>
      <c r="E26" s="8">
        <f t="shared" si="0"/>
        <v>2575</v>
      </c>
      <c r="F26" s="8">
        <f t="shared" si="2"/>
        <v>2575</v>
      </c>
      <c r="G26" s="8"/>
    </row>
    <row r="27" spans="1:7" ht="14.45" customHeight="1" outlineLevel="2">
      <c r="A27" s="5" t="s">
        <v>415</v>
      </c>
      <c r="B27" s="6" t="s">
        <v>20</v>
      </c>
      <c r="C27" s="8">
        <v>15</v>
      </c>
      <c r="D27" s="8">
        <v>14.702999999999999</v>
      </c>
      <c r="E27" s="8">
        <f t="shared" si="0"/>
        <v>7.3514999999999997</v>
      </c>
      <c r="F27" s="8">
        <f t="shared" si="2"/>
        <v>7.3514999999999997</v>
      </c>
      <c r="G27" s="8"/>
    </row>
    <row r="28" spans="1:7" ht="14.45" customHeight="1" outlineLevel="2">
      <c r="A28" s="5" t="s">
        <v>416</v>
      </c>
      <c r="B28" s="6" t="s">
        <v>20</v>
      </c>
      <c r="C28" s="8">
        <v>11</v>
      </c>
      <c r="D28" s="8">
        <v>11.44</v>
      </c>
      <c r="E28" s="8">
        <f t="shared" si="0"/>
        <v>5.72</v>
      </c>
      <c r="F28" s="8">
        <f t="shared" si="2"/>
        <v>5.72</v>
      </c>
      <c r="G28" s="8"/>
    </row>
    <row r="29" spans="1:7" ht="14.45" customHeight="1" outlineLevel="2">
      <c r="A29" s="5" t="s">
        <v>417</v>
      </c>
      <c r="B29" s="6" t="s">
        <v>20</v>
      </c>
      <c r="C29" s="8">
        <v>60</v>
      </c>
      <c r="D29" s="8">
        <v>61.8</v>
      </c>
      <c r="E29" s="8">
        <f t="shared" si="0"/>
        <v>30.9</v>
      </c>
      <c r="F29" s="8">
        <f t="shared" si="2"/>
        <v>30.9</v>
      </c>
      <c r="G29" s="8"/>
    </row>
    <row r="30" spans="1:7" ht="14.45" customHeight="1" outlineLevel="2">
      <c r="A30" s="5" t="s">
        <v>418</v>
      </c>
      <c r="B30" s="6" t="s">
        <v>20</v>
      </c>
      <c r="C30" s="8">
        <v>3</v>
      </c>
      <c r="D30" s="8">
        <v>5.97</v>
      </c>
      <c r="E30" s="8">
        <f t="shared" si="0"/>
        <v>2.9849999999999999</v>
      </c>
      <c r="F30" s="8">
        <f t="shared" si="2"/>
        <v>2.9849999999999999</v>
      </c>
      <c r="G30" s="8"/>
    </row>
    <row r="31" spans="1:7" ht="14.45" customHeight="1" outlineLevel="2">
      <c r="A31" s="5" t="s">
        <v>323</v>
      </c>
      <c r="B31" s="6" t="s">
        <v>20</v>
      </c>
      <c r="C31" s="8">
        <v>9</v>
      </c>
      <c r="D31" s="8">
        <v>84</v>
      </c>
      <c r="E31" s="8">
        <f t="shared" si="0"/>
        <v>42</v>
      </c>
      <c r="F31" s="8">
        <f t="shared" si="2"/>
        <v>42</v>
      </c>
      <c r="G31" s="8"/>
    </row>
    <row r="32" spans="1:7" ht="14.45" customHeight="1" outlineLevel="2">
      <c r="A32" s="5" t="s">
        <v>324</v>
      </c>
      <c r="B32" s="6" t="s">
        <v>20</v>
      </c>
      <c r="C32" s="8">
        <v>11</v>
      </c>
      <c r="D32" s="8">
        <v>179</v>
      </c>
      <c r="E32" s="8">
        <f t="shared" si="0"/>
        <v>89.5</v>
      </c>
      <c r="F32" s="8">
        <f t="shared" si="2"/>
        <v>89.5</v>
      </c>
      <c r="G32" s="8"/>
    </row>
    <row r="33" spans="1:7" ht="14.45" customHeight="1" outlineLevel="2">
      <c r="A33" s="5" t="s">
        <v>419</v>
      </c>
      <c r="B33" s="6" t="s">
        <v>20</v>
      </c>
      <c r="C33" s="8">
        <v>44</v>
      </c>
      <c r="D33" s="8">
        <v>339.77769999999998</v>
      </c>
      <c r="E33" s="8">
        <f t="shared" si="0"/>
        <v>169.88884999999999</v>
      </c>
      <c r="F33" s="8">
        <f t="shared" si="2"/>
        <v>169.88884999999999</v>
      </c>
      <c r="G33" s="8"/>
    </row>
    <row r="34" spans="1:7" ht="14.45" customHeight="1" outlineLevel="2">
      <c r="A34" s="5" t="s">
        <v>420</v>
      </c>
      <c r="B34" s="6" t="s">
        <v>20</v>
      </c>
      <c r="C34" s="8">
        <v>35</v>
      </c>
      <c r="D34" s="8">
        <v>496.99990000000003</v>
      </c>
      <c r="E34" s="8">
        <f t="shared" si="0"/>
        <v>248.49995000000001</v>
      </c>
      <c r="F34" s="8">
        <f t="shared" si="2"/>
        <v>248.49995000000001</v>
      </c>
      <c r="G34" s="8"/>
    </row>
    <row r="35" spans="1:7" ht="14.45" customHeight="1" outlineLevel="2">
      <c r="A35" s="5" t="s">
        <v>314</v>
      </c>
      <c r="B35" s="6" t="s">
        <v>20</v>
      </c>
      <c r="C35" s="8">
        <v>23</v>
      </c>
      <c r="D35" s="8">
        <v>71.000100000000003</v>
      </c>
      <c r="E35" s="8">
        <f t="shared" si="0"/>
        <v>35.500050000000002</v>
      </c>
      <c r="F35" s="8">
        <f t="shared" si="2"/>
        <v>35.500050000000002</v>
      </c>
      <c r="G35" s="8"/>
    </row>
    <row r="36" spans="1:7" ht="14.45" customHeight="1" outlineLevel="2">
      <c r="A36" s="5" t="s">
        <v>421</v>
      </c>
      <c r="B36" s="6" t="s">
        <v>20</v>
      </c>
      <c r="C36" s="8">
        <v>17</v>
      </c>
      <c r="D36" s="8">
        <v>2199</v>
      </c>
      <c r="E36" s="8">
        <f t="shared" si="0"/>
        <v>1099.5</v>
      </c>
      <c r="F36" s="8">
        <f t="shared" si="2"/>
        <v>1099.5</v>
      </c>
      <c r="G36" s="8"/>
    </row>
    <row r="37" spans="1:7" ht="14.45" customHeight="1" outlineLevel="2">
      <c r="A37" s="5" t="s">
        <v>422</v>
      </c>
      <c r="B37" s="6" t="s">
        <v>20</v>
      </c>
      <c r="C37" s="8">
        <v>18</v>
      </c>
      <c r="D37" s="8">
        <v>25.2</v>
      </c>
      <c r="E37" s="8">
        <f t="shared" si="0"/>
        <v>12.6</v>
      </c>
      <c r="F37" s="8">
        <f t="shared" si="2"/>
        <v>12.6</v>
      </c>
      <c r="G37" s="8"/>
    </row>
    <row r="38" spans="1:7" ht="14.45" customHeight="1" outlineLevel="2">
      <c r="A38" s="5" t="s">
        <v>423</v>
      </c>
      <c r="B38" s="6" t="s">
        <v>20</v>
      </c>
      <c r="C38" s="8">
        <v>4</v>
      </c>
      <c r="D38" s="8">
        <v>196</v>
      </c>
      <c r="E38" s="8">
        <f t="shared" si="0"/>
        <v>98</v>
      </c>
      <c r="F38" s="8">
        <f t="shared" si="2"/>
        <v>98</v>
      </c>
      <c r="G38" s="8"/>
    </row>
    <row r="39" spans="1:7" s="18" customFormat="1" ht="29.25" customHeight="1">
      <c r="A39" s="14" t="s">
        <v>50</v>
      </c>
      <c r="B39" s="15"/>
      <c r="C39" s="17">
        <v>212</v>
      </c>
      <c r="D39" s="17">
        <v>4072.62</v>
      </c>
      <c r="E39" s="12">
        <f t="shared" si="0"/>
        <v>2036.31</v>
      </c>
      <c r="F39" s="12">
        <f t="shared" si="2"/>
        <v>2036.31</v>
      </c>
      <c r="G39" s="12"/>
    </row>
    <row r="40" spans="1:7" s="18" customFormat="1" ht="24.75" customHeight="1" outlineLevel="1">
      <c r="A40" s="14" t="s">
        <v>261</v>
      </c>
      <c r="B40" s="15"/>
      <c r="C40" s="17">
        <v>212</v>
      </c>
      <c r="D40" s="17">
        <v>4072.62</v>
      </c>
      <c r="E40" s="12">
        <f t="shared" si="0"/>
        <v>2036.31</v>
      </c>
      <c r="F40" s="12">
        <f t="shared" si="2"/>
        <v>2036.31</v>
      </c>
      <c r="G40" s="12"/>
    </row>
    <row r="41" spans="1:7" ht="14.45" customHeight="1" outlineLevel="2">
      <c r="A41" s="5" t="s">
        <v>404</v>
      </c>
      <c r="B41" s="6" t="s">
        <v>20</v>
      </c>
      <c r="C41" s="8">
        <v>36</v>
      </c>
      <c r="D41" s="8">
        <v>128.00020000000001</v>
      </c>
      <c r="E41" s="8">
        <f t="shared" si="0"/>
        <v>64.000100000000003</v>
      </c>
      <c r="F41" s="8">
        <f t="shared" si="2"/>
        <v>64.000100000000003</v>
      </c>
      <c r="G41" s="8"/>
    </row>
    <row r="42" spans="1:7" ht="14.45" customHeight="1" outlineLevel="2">
      <c r="A42" s="5" t="s">
        <v>322</v>
      </c>
      <c r="B42" s="6" t="s">
        <v>20</v>
      </c>
      <c r="C42" s="8">
        <v>22</v>
      </c>
      <c r="D42" s="8">
        <v>264</v>
      </c>
      <c r="E42" s="8">
        <f t="shared" si="0"/>
        <v>132</v>
      </c>
      <c r="F42" s="8">
        <f t="shared" si="2"/>
        <v>132</v>
      </c>
      <c r="G42" s="8"/>
    </row>
    <row r="43" spans="1:7" ht="14.45" customHeight="1" outlineLevel="2">
      <c r="A43" s="5" t="s">
        <v>405</v>
      </c>
      <c r="B43" s="6" t="s">
        <v>20</v>
      </c>
      <c r="C43" s="8">
        <v>26</v>
      </c>
      <c r="D43" s="8">
        <v>937.99990000000003</v>
      </c>
      <c r="E43" s="8">
        <f t="shared" si="0"/>
        <v>468.99995000000001</v>
      </c>
      <c r="F43" s="8">
        <f t="shared" si="2"/>
        <v>468.99995000000001</v>
      </c>
      <c r="G43" s="8"/>
    </row>
    <row r="44" spans="1:7" ht="14.45" customHeight="1" outlineLevel="2">
      <c r="A44" s="5" t="s">
        <v>408</v>
      </c>
      <c r="B44" s="6" t="s">
        <v>20</v>
      </c>
      <c r="C44" s="8">
        <v>4</v>
      </c>
      <c r="D44" s="8">
        <v>136</v>
      </c>
      <c r="E44" s="8">
        <f t="shared" si="0"/>
        <v>68</v>
      </c>
      <c r="F44" s="8">
        <f t="shared" si="2"/>
        <v>68</v>
      </c>
      <c r="G44" s="8"/>
    </row>
    <row r="45" spans="1:7" ht="14.45" customHeight="1" outlineLevel="2">
      <c r="A45" s="5" t="s">
        <v>409</v>
      </c>
      <c r="B45" s="6" t="s">
        <v>20</v>
      </c>
      <c r="C45" s="8">
        <v>10</v>
      </c>
      <c r="D45" s="8">
        <v>380</v>
      </c>
      <c r="E45" s="8">
        <f t="shared" si="0"/>
        <v>190</v>
      </c>
      <c r="F45" s="8">
        <f t="shared" si="2"/>
        <v>190</v>
      </c>
      <c r="G45" s="8"/>
    </row>
    <row r="46" spans="1:7" ht="14.45" customHeight="1" outlineLevel="2">
      <c r="A46" s="5" t="s">
        <v>410</v>
      </c>
      <c r="B46" s="6" t="s">
        <v>20</v>
      </c>
      <c r="C46" s="8">
        <v>32</v>
      </c>
      <c r="D46" s="8">
        <v>278</v>
      </c>
      <c r="E46" s="8">
        <f t="shared" si="0"/>
        <v>139</v>
      </c>
      <c r="F46" s="8">
        <f t="shared" si="2"/>
        <v>139</v>
      </c>
      <c r="G46" s="8"/>
    </row>
    <row r="47" spans="1:7" ht="14.45" customHeight="1" outlineLevel="2">
      <c r="A47" s="5" t="s">
        <v>323</v>
      </c>
      <c r="B47" s="6" t="s">
        <v>20</v>
      </c>
      <c r="C47" s="8">
        <v>32</v>
      </c>
      <c r="D47" s="8">
        <v>642</v>
      </c>
      <c r="E47" s="8">
        <f t="shared" si="0"/>
        <v>321</v>
      </c>
      <c r="F47" s="8">
        <f t="shared" si="2"/>
        <v>321</v>
      </c>
      <c r="G47" s="8"/>
    </row>
    <row r="48" spans="1:7" ht="14.45" customHeight="1" outlineLevel="2">
      <c r="A48" s="5" t="s">
        <v>324</v>
      </c>
      <c r="B48" s="6" t="s">
        <v>20</v>
      </c>
      <c r="C48" s="8">
        <v>11</v>
      </c>
      <c r="D48" s="8">
        <v>210.375</v>
      </c>
      <c r="E48" s="17">
        <f t="shared" si="0"/>
        <v>105.1875</v>
      </c>
      <c r="F48" s="17">
        <f>E48</f>
        <v>105.1875</v>
      </c>
      <c r="G48" s="17"/>
    </row>
    <row r="49" spans="1:7" ht="14.45" customHeight="1" outlineLevel="2">
      <c r="A49" s="5" t="s">
        <v>314</v>
      </c>
      <c r="B49" s="6" t="s">
        <v>20</v>
      </c>
      <c r="C49" s="8">
        <v>35</v>
      </c>
      <c r="D49" s="8">
        <v>96.24</v>
      </c>
      <c r="E49" s="8">
        <f t="shared" si="0"/>
        <v>48.12</v>
      </c>
      <c r="F49" s="8">
        <f>E49</f>
        <v>48.12</v>
      </c>
      <c r="G49" s="8"/>
    </row>
    <row r="50" spans="1:7" ht="14.45" customHeight="1" outlineLevel="2">
      <c r="A50" s="5" t="s">
        <v>456</v>
      </c>
      <c r="B50" s="6" t="s">
        <v>20</v>
      </c>
      <c r="C50" s="8">
        <v>4</v>
      </c>
      <c r="D50" s="8">
        <v>1000</v>
      </c>
      <c r="E50" s="8">
        <f t="shared" si="0"/>
        <v>500</v>
      </c>
      <c r="F50" s="8">
        <f t="shared" ref="F50" si="3">E50</f>
        <v>500</v>
      </c>
      <c r="G50" s="8"/>
    </row>
    <row r="51" spans="1:7" ht="12.75" customHeight="1"/>
    <row r="52" spans="1:7" ht="12.75" customHeight="1" thickBot="1"/>
    <row r="53" spans="1:7" ht="20.25" customHeight="1" thickBot="1">
      <c r="A53" s="110" t="s">
        <v>117</v>
      </c>
      <c r="C53" s="147">
        <f>D8+D40+D11</f>
        <v>20527.543999999998</v>
      </c>
      <c r="D53" s="186"/>
      <c r="E53" s="127">
        <f>C53/2</f>
        <v>10263.771999999999</v>
      </c>
      <c r="F53" s="128">
        <v>10263.771999999999</v>
      </c>
    </row>
    <row r="58" spans="1:7" ht="15.75">
      <c r="A58" s="42" t="s">
        <v>685</v>
      </c>
      <c r="C58" s="125"/>
    </row>
    <row r="59" spans="1:7" ht="12.75">
      <c r="A59" s="96" t="s">
        <v>689</v>
      </c>
      <c r="C59" s="182"/>
      <c r="D59" s="182"/>
      <c r="E59" s="145" t="s">
        <v>686</v>
      </c>
      <c r="F59" s="145"/>
      <c r="G59" s="145"/>
    </row>
    <row r="60" spans="1:7" s="51" customFormat="1" ht="12.75">
      <c r="E60" s="136"/>
      <c r="F60" s="136"/>
      <c r="G60" s="136"/>
    </row>
    <row r="61" spans="1:7" s="51" customFormat="1" ht="12.75" hidden="1">
      <c r="E61" s="136"/>
      <c r="F61" s="136"/>
      <c r="G61" s="136"/>
    </row>
    <row r="62" spans="1:7" ht="15" customHeight="1">
      <c r="A62" s="183" t="s">
        <v>736</v>
      </c>
      <c r="B62" s="183"/>
      <c r="C62" s="125"/>
      <c r="E62" s="126"/>
      <c r="F62" s="126"/>
      <c r="G62" s="126"/>
    </row>
    <row r="63" spans="1:7" ht="15" customHeight="1">
      <c r="A63" s="184" t="s">
        <v>739</v>
      </c>
      <c r="B63" s="184"/>
      <c r="C63" s="182"/>
      <c r="D63" s="182"/>
      <c r="E63" s="145" t="s">
        <v>737</v>
      </c>
      <c r="F63" s="145"/>
      <c r="G63" s="145"/>
    </row>
    <row r="65" spans="1:6" ht="15.75">
      <c r="A65" s="42" t="s">
        <v>687</v>
      </c>
      <c r="C65" s="146"/>
      <c r="D65" s="146"/>
      <c r="E65" s="142"/>
      <c r="F65" s="142"/>
    </row>
    <row r="66" spans="1:6" ht="12.75">
      <c r="A66" s="96" t="s">
        <v>690</v>
      </c>
      <c r="C66" s="182"/>
      <c r="D66" s="182"/>
      <c r="E66" s="142" t="s">
        <v>688</v>
      </c>
      <c r="F66" s="142"/>
    </row>
    <row r="67" spans="1:6" ht="12.75">
      <c r="A67" s="96"/>
      <c r="C67" s="146"/>
      <c r="D67" s="146"/>
      <c r="E67" s="142"/>
      <c r="F67" s="142"/>
    </row>
    <row r="68" spans="1:6" ht="12.75">
      <c r="A68" s="96" t="s">
        <v>691</v>
      </c>
      <c r="C68" s="182"/>
      <c r="D68" s="182"/>
      <c r="E68" s="142" t="s">
        <v>692</v>
      </c>
      <c r="F68" s="142"/>
    </row>
    <row r="69" spans="1:6" ht="12.75">
      <c r="A69" s="96"/>
      <c r="C69" s="146"/>
      <c r="D69" s="146"/>
      <c r="E69" s="142"/>
      <c r="F69" s="142"/>
    </row>
    <row r="70" spans="1:6" ht="12.75">
      <c r="A70" s="102" t="s">
        <v>693</v>
      </c>
      <c r="C70" s="182"/>
      <c r="D70" s="182"/>
      <c r="E70" s="142" t="s">
        <v>694</v>
      </c>
      <c r="F70" s="142"/>
    </row>
    <row r="71" spans="1:6" ht="12.75">
      <c r="A71" s="96"/>
      <c r="C71" s="146"/>
      <c r="D71" s="146"/>
      <c r="E71" s="142"/>
      <c r="F71" s="142"/>
    </row>
    <row r="72" spans="1:6" ht="12.75">
      <c r="A72" s="96" t="s">
        <v>695</v>
      </c>
      <c r="C72" s="182"/>
      <c r="D72" s="182"/>
      <c r="E72" s="142" t="s">
        <v>696</v>
      </c>
      <c r="F72" s="142"/>
    </row>
    <row r="73" spans="1:6" ht="12.75">
      <c r="A73" s="96"/>
      <c r="C73" s="146"/>
      <c r="D73" s="146"/>
      <c r="E73" s="142"/>
      <c r="F73" s="142"/>
    </row>
    <row r="74" spans="1:6" ht="12.75">
      <c r="A74" s="96" t="s">
        <v>697</v>
      </c>
      <c r="C74" s="182"/>
      <c r="D74" s="182"/>
      <c r="E74" s="142" t="s">
        <v>698</v>
      </c>
      <c r="F74" s="142"/>
    </row>
    <row r="75" spans="1:6" ht="12.75">
      <c r="A75" s="96"/>
      <c r="C75" s="146"/>
      <c r="D75" s="146"/>
      <c r="E75" s="142"/>
      <c r="F75" s="142"/>
    </row>
    <row r="76" spans="1:6" ht="12.75">
      <c r="A76" s="96" t="s">
        <v>699</v>
      </c>
      <c r="C76" s="182"/>
      <c r="D76" s="182"/>
      <c r="E76" s="142" t="s">
        <v>701</v>
      </c>
      <c r="F76" s="142"/>
    </row>
    <row r="77" spans="1:6" ht="12.75">
      <c r="A77" s="96" t="s">
        <v>700</v>
      </c>
      <c r="C77" s="146"/>
      <c r="D77" s="146"/>
      <c r="E77" s="142"/>
      <c r="F77" s="142"/>
    </row>
    <row r="78" spans="1:6">
      <c r="E78" s="146"/>
      <c r="F78" s="146"/>
    </row>
  </sheetData>
  <mergeCells count="39">
    <mergeCell ref="C59:D59"/>
    <mergeCell ref="E59:G59"/>
    <mergeCell ref="A62:B62"/>
    <mergeCell ref="A63:B63"/>
    <mergeCell ref="C63:D63"/>
    <mergeCell ref="E63:G63"/>
    <mergeCell ref="A1:D1"/>
    <mergeCell ref="A2:D2"/>
    <mergeCell ref="A5:A6"/>
    <mergeCell ref="B5:B6"/>
    <mergeCell ref="C5:D5"/>
    <mergeCell ref="E72:F72"/>
    <mergeCell ref="E78:F78"/>
    <mergeCell ref="C65:D65"/>
    <mergeCell ref="E65:F65"/>
    <mergeCell ref="C66:D66"/>
    <mergeCell ref="E66:F66"/>
    <mergeCell ref="C67:D67"/>
    <mergeCell ref="E67:F67"/>
    <mergeCell ref="C68:D68"/>
    <mergeCell ref="E68:F68"/>
    <mergeCell ref="C69:D69"/>
    <mergeCell ref="E69:F69"/>
    <mergeCell ref="C53:D53"/>
    <mergeCell ref="C76:D76"/>
    <mergeCell ref="E76:F76"/>
    <mergeCell ref="C77:D77"/>
    <mergeCell ref="E77:F77"/>
    <mergeCell ref="C73:D73"/>
    <mergeCell ref="E73:F73"/>
    <mergeCell ref="C74:D74"/>
    <mergeCell ref="E74:F74"/>
    <mergeCell ref="C75:D75"/>
    <mergeCell ref="E75:F75"/>
    <mergeCell ref="C70:D70"/>
    <mergeCell ref="E70:F70"/>
    <mergeCell ref="C71:D71"/>
    <mergeCell ref="E71:F71"/>
    <mergeCell ref="C72:D7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K276"/>
  <sheetViews>
    <sheetView workbookViewId="0">
      <selection activeCell="I11" sqref="I11"/>
    </sheetView>
  </sheetViews>
  <sheetFormatPr defaultRowHeight="11.25" outlineLevelRow="2"/>
  <cols>
    <col min="1" max="1" width="37.7109375" style="1" customWidth="1"/>
    <col min="2" max="2" width="4.5703125" style="1" customWidth="1"/>
    <col min="3" max="3" width="8.140625" style="1" customWidth="1"/>
    <col min="4" max="4" width="10.5703125" style="1" customWidth="1"/>
    <col min="5" max="5" width="13.5703125" style="1" customWidth="1"/>
    <col min="6" max="6" width="12.140625" style="1" customWidth="1"/>
    <col min="7" max="7" width="8.42578125" style="1" customWidth="1"/>
    <col min="8" max="252" width="9.140625" style="1"/>
    <col min="253" max="253" width="9" style="1" customWidth="1"/>
    <col min="254" max="254" width="17.42578125" style="1" customWidth="1"/>
    <col min="255" max="255" width="3.7109375" style="1" customWidth="1"/>
    <col min="256" max="263" width="8.140625" style="1" customWidth="1"/>
    <col min="264" max="508" width="9.140625" style="1"/>
    <col min="509" max="509" width="9" style="1" customWidth="1"/>
    <col min="510" max="510" width="17.42578125" style="1" customWidth="1"/>
    <col min="511" max="511" width="3.7109375" style="1" customWidth="1"/>
    <col min="512" max="519" width="8.140625" style="1" customWidth="1"/>
    <col min="520" max="764" width="9.140625" style="1"/>
    <col min="765" max="765" width="9" style="1" customWidth="1"/>
    <col min="766" max="766" width="17.42578125" style="1" customWidth="1"/>
    <col min="767" max="767" width="3.7109375" style="1" customWidth="1"/>
    <col min="768" max="775" width="8.140625" style="1" customWidth="1"/>
    <col min="776" max="1020" width="9.140625" style="1"/>
    <col min="1021" max="1021" width="9" style="1" customWidth="1"/>
    <col min="1022" max="1022" width="17.42578125" style="1" customWidth="1"/>
    <col min="1023" max="1023" width="3.7109375" style="1" customWidth="1"/>
    <col min="1024" max="1031" width="8.140625" style="1" customWidth="1"/>
    <col min="1032" max="1276" width="9.140625" style="1"/>
    <col min="1277" max="1277" width="9" style="1" customWidth="1"/>
    <col min="1278" max="1278" width="17.42578125" style="1" customWidth="1"/>
    <col min="1279" max="1279" width="3.7109375" style="1" customWidth="1"/>
    <col min="1280" max="1287" width="8.140625" style="1" customWidth="1"/>
    <col min="1288" max="1532" width="9.140625" style="1"/>
    <col min="1533" max="1533" width="9" style="1" customWidth="1"/>
    <col min="1534" max="1534" width="17.42578125" style="1" customWidth="1"/>
    <col min="1535" max="1535" width="3.7109375" style="1" customWidth="1"/>
    <col min="1536" max="1543" width="8.140625" style="1" customWidth="1"/>
    <col min="1544" max="1788" width="9.140625" style="1"/>
    <col min="1789" max="1789" width="9" style="1" customWidth="1"/>
    <col min="1790" max="1790" width="17.42578125" style="1" customWidth="1"/>
    <col min="1791" max="1791" width="3.7109375" style="1" customWidth="1"/>
    <col min="1792" max="1799" width="8.140625" style="1" customWidth="1"/>
    <col min="1800" max="2044" width="9.140625" style="1"/>
    <col min="2045" max="2045" width="9" style="1" customWidth="1"/>
    <col min="2046" max="2046" width="17.42578125" style="1" customWidth="1"/>
    <col min="2047" max="2047" width="3.7109375" style="1" customWidth="1"/>
    <col min="2048" max="2055" width="8.140625" style="1" customWidth="1"/>
    <col min="2056" max="2300" width="9.140625" style="1"/>
    <col min="2301" max="2301" width="9" style="1" customWidth="1"/>
    <col min="2302" max="2302" width="17.42578125" style="1" customWidth="1"/>
    <col min="2303" max="2303" width="3.7109375" style="1" customWidth="1"/>
    <col min="2304" max="2311" width="8.140625" style="1" customWidth="1"/>
    <col min="2312" max="2556" width="9.140625" style="1"/>
    <col min="2557" max="2557" width="9" style="1" customWidth="1"/>
    <col min="2558" max="2558" width="17.42578125" style="1" customWidth="1"/>
    <col min="2559" max="2559" width="3.7109375" style="1" customWidth="1"/>
    <col min="2560" max="2567" width="8.140625" style="1" customWidth="1"/>
    <col min="2568" max="2812" width="9.140625" style="1"/>
    <col min="2813" max="2813" width="9" style="1" customWidth="1"/>
    <col min="2814" max="2814" width="17.42578125" style="1" customWidth="1"/>
    <col min="2815" max="2815" width="3.7109375" style="1" customWidth="1"/>
    <col min="2816" max="2823" width="8.140625" style="1" customWidth="1"/>
    <col min="2824" max="3068" width="9.140625" style="1"/>
    <col min="3069" max="3069" width="9" style="1" customWidth="1"/>
    <col min="3070" max="3070" width="17.42578125" style="1" customWidth="1"/>
    <col min="3071" max="3071" width="3.7109375" style="1" customWidth="1"/>
    <col min="3072" max="3079" width="8.140625" style="1" customWidth="1"/>
    <col min="3080" max="3324" width="9.140625" style="1"/>
    <col min="3325" max="3325" width="9" style="1" customWidth="1"/>
    <col min="3326" max="3326" width="17.42578125" style="1" customWidth="1"/>
    <col min="3327" max="3327" width="3.7109375" style="1" customWidth="1"/>
    <col min="3328" max="3335" width="8.140625" style="1" customWidth="1"/>
    <col min="3336" max="3580" width="9.140625" style="1"/>
    <col min="3581" max="3581" width="9" style="1" customWidth="1"/>
    <col min="3582" max="3582" width="17.42578125" style="1" customWidth="1"/>
    <col min="3583" max="3583" width="3.7109375" style="1" customWidth="1"/>
    <col min="3584" max="3591" width="8.140625" style="1" customWidth="1"/>
    <col min="3592" max="3836" width="9.140625" style="1"/>
    <col min="3837" max="3837" width="9" style="1" customWidth="1"/>
    <col min="3838" max="3838" width="17.42578125" style="1" customWidth="1"/>
    <col min="3839" max="3839" width="3.7109375" style="1" customWidth="1"/>
    <col min="3840" max="3847" width="8.140625" style="1" customWidth="1"/>
    <col min="3848" max="4092" width="9.140625" style="1"/>
    <col min="4093" max="4093" width="9" style="1" customWidth="1"/>
    <col min="4094" max="4094" width="17.42578125" style="1" customWidth="1"/>
    <col min="4095" max="4095" width="3.7109375" style="1" customWidth="1"/>
    <col min="4096" max="4103" width="8.140625" style="1" customWidth="1"/>
    <col min="4104" max="4348" width="9.140625" style="1"/>
    <col min="4349" max="4349" width="9" style="1" customWidth="1"/>
    <col min="4350" max="4350" width="17.42578125" style="1" customWidth="1"/>
    <col min="4351" max="4351" width="3.7109375" style="1" customWidth="1"/>
    <col min="4352" max="4359" width="8.140625" style="1" customWidth="1"/>
    <col min="4360" max="4604" width="9.140625" style="1"/>
    <col min="4605" max="4605" width="9" style="1" customWidth="1"/>
    <col min="4606" max="4606" width="17.42578125" style="1" customWidth="1"/>
    <col min="4607" max="4607" width="3.7109375" style="1" customWidth="1"/>
    <col min="4608" max="4615" width="8.140625" style="1" customWidth="1"/>
    <col min="4616" max="4860" width="9.140625" style="1"/>
    <col min="4861" max="4861" width="9" style="1" customWidth="1"/>
    <col min="4862" max="4862" width="17.42578125" style="1" customWidth="1"/>
    <col min="4863" max="4863" width="3.7109375" style="1" customWidth="1"/>
    <col min="4864" max="4871" width="8.140625" style="1" customWidth="1"/>
    <col min="4872" max="5116" width="9.140625" style="1"/>
    <col min="5117" max="5117" width="9" style="1" customWidth="1"/>
    <col min="5118" max="5118" width="17.42578125" style="1" customWidth="1"/>
    <col min="5119" max="5119" width="3.7109375" style="1" customWidth="1"/>
    <col min="5120" max="5127" width="8.140625" style="1" customWidth="1"/>
    <col min="5128" max="5372" width="9.140625" style="1"/>
    <col min="5373" max="5373" width="9" style="1" customWidth="1"/>
    <col min="5374" max="5374" width="17.42578125" style="1" customWidth="1"/>
    <col min="5375" max="5375" width="3.7109375" style="1" customWidth="1"/>
    <col min="5376" max="5383" width="8.140625" style="1" customWidth="1"/>
    <col min="5384" max="5628" width="9.140625" style="1"/>
    <col min="5629" max="5629" width="9" style="1" customWidth="1"/>
    <col min="5630" max="5630" width="17.42578125" style="1" customWidth="1"/>
    <col min="5631" max="5631" width="3.7109375" style="1" customWidth="1"/>
    <col min="5632" max="5639" width="8.140625" style="1" customWidth="1"/>
    <col min="5640" max="5884" width="9.140625" style="1"/>
    <col min="5885" max="5885" width="9" style="1" customWidth="1"/>
    <col min="5886" max="5886" width="17.42578125" style="1" customWidth="1"/>
    <col min="5887" max="5887" width="3.7109375" style="1" customWidth="1"/>
    <col min="5888" max="5895" width="8.140625" style="1" customWidth="1"/>
    <col min="5896" max="6140" width="9.140625" style="1"/>
    <col min="6141" max="6141" width="9" style="1" customWidth="1"/>
    <col min="6142" max="6142" width="17.42578125" style="1" customWidth="1"/>
    <col min="6143" max="6143" width="3.7109375" style="1" customWidth="1"/>
    <col min="6144" max="6151" width="8.140625" style="1" customWidth="1"/>
    <col min="6152" max="6396" width="9.140625" style="1"/>
    <col min="6397" max="6397" width="9" style="1" customWidth="1"/>
    <col min="6398" max="6398" width="17.42578125" style="1" customWidth="1"/>
    <col min="6399" max="6399" width="3.7109375" style="1" customWidth="1"/>
    <col min="6400" max="6407" width="8.140625" style="1" customWidth="1"/>
    <col min="6408" max="6652" width="9.140625" style="1"/>
    <col min="6653" max="6653" width="9" style="1" customWidth="1"/>
    <col min="6654" max="6654" width="17.42578125" style="1" customWidth="1"/>
    <col min="6655" max="6655" width="3.7109375" style="1" customWidth="1"/>
    <col min="6656" max="6663" width="8.140625" style="1" customWidth="1"/>
    <col min="6664" max="6908" width="9.140625" style="1"/>
    <col min="6909" max="6909" width="9" style="1" customWidth="1"/>
    <col min="6910" max="6910" width="17.42578125" style="1" customWidth="1"/>
    <col min="6911" max="6911" width="3.7109375" style="1" customWidth="1"/>
    <col min="6912" max="6919" width="8.140625" style="1" customWidth="1"/>
    <col min="6920" max="7164" width="9.140625" style="1"/>
    <col min="7165" max="7165" width="9" style="1" customWidth="1"/>
    <col min="7166" max="7166" width="17.42578125" style="1" customWidth="1"/>
    <col min="7167" max="7167" width="3.7109375" style="1" customWidth="1"/>
    <col min="7168" max="7175" width="8.140625" style="1" customWidth="1"/>
    <col min="7176" max="7420" width="9.140625" style="1"/>
    <col min="7421" max="7421" width="9" style="1" customWidth="1"/>
    <col min="7422" max="7422" width="17.42578125" style="1" customWidth="1"/>
    <col min="7423" max="7423" width="3.7109375" style="1" customWidth="1"/>
    <col min="7424" max="7431" width="8.140625" style="1" customWidth="1"/>
    <col min="7432" max="7676" width="9.140625" style="1"/>
    <col min="7677" max="7677" width="9" style="1" customWidth="1"/>
    <col min="7678" max="7678" width="17.42578125" style="1" customWidth="1"/>
    <col min="7679" max="7679" width="3.7109375" style="1" customWidth="1"/>
    <col min="7680" max="7687" width="8.140625" style="1" customWidth="1"/>
    <col min="7688" max="7932" width="9.140625" style="1"/>
    <col min="7933" max="7933" width="9" style="1" customWidth="1"/>
    <col min="7934" max="7934" width="17.42578125" style="1" customWidth="1"/>
    <col min="7935" max="7935" width="3.7109375" style="1" customWidth="1"/>
    <col min="7936" max="7943" width="8.140625" style="1" customWidth="1"/>
    <col min="7944" max="8188" width="9.140625" style="1"/>
    <col min="8189" max="8189" width="9" style="1" customWidth="1"/>
    <col min="8190" max="8190" width="17.42578125" style="1" customWidth="1"/>
    <col min="8191" max="8191" width="3.7109375" style="1" customWidth="1"/>
    <col min="8192" max="8199" width="8.140625" style="1" customWidth="1"/>
    <col min="8200" max="8444" width="9.140625" style="1"/>
    <col min="8445" max="8445" width="9" style="1" customWidth="1"/>
    <col min="8446" max="8446" width="17.42578125" style="1" customWidth="1"/>
    <col min="8447" max="8447" width="3.7109375" style="1" customWidth="1"/>
    <col min="8448" max="8455" width="8.140625" style="1" customWidth="1"/>
    <col min="8456" max="8700" width="9.140625" style="1"/>
    <col min="8701" max="8701" width="9" style="1" customWidth="1"/>
    <col min="8702" max="8702" width="17.42578125" style="1" customWidth="1"/>
    <col min="8703" max="8703" width="3.7109375" style="1" customWidth="1"/>
    <col min="8704" max="8711" width="8.140625" style="1" customWidth="1"/>
    <col min="8712" max="8956" width="9.140625" style="1"/>
    <col min="8957" max="8957" width="9" style="1" customWidth="1"/>
    <col min="8958" max="8958" width="17.42578125" style="1" customWidth="1"/>
    <col min="8959" max="8959" width="3.7109375" style="1" customWidth="1"/>
    <col min="8960" max="8967" width="8.140625" style="1" customWidth="1"/>
    <col min="8968" max="9212" width="9.140625" style="1"/>
    <col min="9213" max="9213" width="9" style="1" customWidth="1"/>
    <col min="9214" max="9214" width="17.42578125" style="1" customWidth="1"/>
    <col min="9215" max="9215" width="3.7109375" style="1" customWidth="1"/>
    <col min="9216" max="9223" width="8.140625" style="1" customWidth="1"/>
    <col min="9224" max="9468" width="9.140625" style="1"/>
    <col min="9469" max="9469" width="9" style="1" customWidth="1"/>
    <col min="9470" max="9470" width="17.42578125" style="1" customWidth="1"/>
    <col min="9471" max="9471" width="3.7109375" style="1" customWidth="1"/>
    <col min="9472" max="9479" width="8.140625" style="1" customWidth="1"/>
    <col min="9480" max="9724" width="9.140625" style="1"/>
    <col min="9725" max="9725" width="9" style="1" customWidth="1"/>
    <col min="9726" max="9726" width="17.42578125" style="1" customWidth="1"/>
    <col min="9727" max="9727" width="3.7109375" style="1" customWidth="1"/>
    <col min="9728" max="9735" width="8.140625" style="1" customWidth="1"/>
    <col min="9736" max="9980" width="9.140625" style="1"/>
    <col min="9981" max="9981" width="9" style="1" customWidth="1"/>
    <col min="9982" max="9982" width="17.42578125" style="1" customWidth="1"/>
    <col min="9983" max="9983" width="3.7109375" style="1" customWidth="1"/>
    <col min="9984" max="9991" width="8.140625" style="1" customWidth="1"/>
    <col min="9992" max="10236" width="9.140625" style="1"/>
    <col min="10237" max="10237" width="9" style="1" customWidth="1"/>
    <col min="10238" max="10238" width="17.42578125" style="1" customWidth="1"/>
    <col min="10239" max="10239" width="3.7109375" style="1" customWidth="1"/>
    <col min="10240" max="10247" width="8.140625" style="1" customWidth="1"/>
    <col min="10248" max="10492" width="9.140625" style="1"/>
    <col min="10493" max="10493" width="9" style="1" customWidth="1"/>
    <col min="10494" max="10494" width="17.42578125" style="1" customWidth="1"/>
    <col min="10495" max="10495" width="3.7109375" style="1" customWidth="1"/>
    <col min="10496" max="10503" width="8.140625" style="1" customWidth="1"/>
    <col min="10504" max="10748" width="9.140625" style="1"/>
    <col min="10749" max="10749" width="9" style="1" customWidth="1"/>
    <col min="10750" max="10750" width="17.42578125" style="1" customWidth="1"/>
    <col min="10751" max="10751" width="3.7109375" style="1" customWidth="1"/>
    <col min="10752" max="10759" width="8.140625" style="1" customWidth="1"/>
    <col min="10760" max="11004" width="9.140625" style="1"/>
    <col min="11005" max="11005" width="9" style="1" customWidth="1"/>
    <col min="11006" max="11006" width="17.42578125" style="1" customWidth="1"/>
    <col min="11007" max="11007" width="3.7109375" style="1" customWidth="1"/>
    <col min="11008" max="11015" width="8.140625" style="1" customWidth="1"/>
    <col min="11016" max="11260" width="9.140625" style="1"/>
    <col min="11261" max="11261" width="9" style="1" customWidth="1"/>
    <col min="11262" max="11262" width="17.42578125" style="1" customWidth="1"/>
    <col min="11263" max="11263" width="3.7109375" style="1" customWidth="1"/>
    <col min="11264" max="11271" width="8.140625" style="1" customWidth="1"/>
    <col min="11272" max="11516" width="9.140625" style="1"/>
    <col min="11517" max="11517" width="9" style="1" customWidth="1"/>
    <col min="11518" max="11518" width="17.42578125" style="1" customWidth="1"/>
    <col min="11519" max="11519" width="3.7109375" style="1" customWidth="1"/>
    <col min="11520" max="11527" width="8.140625" style="1" customWidth="1"/>
    <col min="11528" max="11772" width="9.140625" style="1"/>
    <col min="11773" max="11773" width="9" style="1" customWidth="1"/>
    <col min="11774" max="11774" width="17.42578125" style="1" customWidth="1"/>
    <col min="11775" max="11775" width="3.7109375" style="1" customWidth="1"/>
    <col min="11776" max="11783" width="8.140625" style="1" customWidth="1"/>
    <col min="11784" max="12028" width="9.140625" style="1"/>
    <col min="12029" max="12029" width="9" style="1" customWidth="1"/>
    <col min="12030" max="12030" width="17.42578125" style="1" customWidth="1"/>
    <col min="12031" max="12031" width="3.7109375" style="1" customWidth="1"/>
    <col min="12032" max="12039" width="8.140625" style="1" customWidth="1"/>
    <col min="12040" max="12284" width="9.140625" style="1"/>
    <col min="12285" max="12285" width="9" style="1" customWidth="1"/>
    <col min="12286" max="12286" width="17.42578125" style="1" customWidth="1"/>
    <col min="12287" max="12287" width="3.7109375" style="1" customWidth="1"/>
    <col min="12288" max="12295" width="8.140625" style="1" customWidth="1"/>
    <col min="12296" max="12540" width="9.140625" style="1"/>
    <col min="12541" max="12541" width="9" style="1" customWidth="1"/>
    <col min="12542" max="12542" width="17.42578125" style="1" customWidth="1"/>
    <col min="12543" max="12543" width="3.7109375" style="1" customWidth="1"/>
    <col min="12544" max="12551" width="8.140625" style="1" customWidth="1"/>
    <col min="12552" max="12796" width="9.140625" style="1"/>
    <col min="12797" max="12797" width="9" style="1" customWidth="1"/>
    <col min="12798" max="12798" width="17.42578125" style="1" customWidth="1"/>
    <col min="12799" max="12799" width="3.7109375" style="1" customWidth="1"/>
    <col min="12800" max="12807" width="8.140625" style="1" customWidth="1"/>
    <col min="12808" max="13052" width="9.140625" style="1"/>
    <col min="13053" max="13053" width="9" style="1" customWidth="1"/>
    <col min="13054" max="13054" width="17.42578125" style="1" customWidth="1"/>
    <col min="13055" max="13055" width="3.7109375" style="1" customWidth="1"/>
    <col min="13056" max="13063" width="8.140625" style="1" customWidth="1"/>
    <col min="13064" max="13308" width="9.140625" style="1"/>
    <col min="13309" max="13309" width="9" style="1" customWidth="1"/>
    <col min="13310" max="13310" width="17.42578125" style="1" customWidth="1"/>
    <col min="13311" max="13311" width="3.7109375" style="1" customWidth="1"/>
    <col min="13312" max="13319" width="8.140625" style="1" customWidth="1"/>
    <col min="13320" max="13564" width="9.140625" style="1"/>
    <col min="13565" max="13565" width="9" style="1" customWidth="1"/>
    <col min="13566" max="13566" width="17.42578125" style="1" customWidth="1"/>
    <col min="13567" max="13567" width="3.7109375" style="1" customWidth="1"/>
    <col min="13568" max="13575" width="8.140625" style="1" customWidth="1"/>
    <col min="13576" max="13820" width="9.140625" style="1"/>
    <col min="13821" max="13821" width="9" style="1" customWidth="1"/>
    <col min="13822" max="13822" width="17.42578125" style="1" customWidth="1"/>
    <col min="13823" max="13823" width="3.7109375" style="1" customWidth="1"/>
    <col min="13824" max="13831" width="8.140625" style="1" customWidth="1"/>
    <col min="13832" max="14076" width="9.140625" style="1"/>
    <col min="14077" max="14077" width="9" style="1" customWidth="1"/>
    <col min="14078" max="14078" width="17.42578125" style="1" customWidth="1"/>
    <col min="14079" max="14079" width="3.7109375" style="1" customWidth="1"/>
    <col min="14080" max="14087" width="8.140625" style="1" customWidth="1"/>
    <col min="14088" max="14332" width="9.140625" style="1"/>
    <col min="14333" max="14333" width="9" style="1" customWidth="1"/>
    <col min="14334" max="14334" width="17.42578125" style="1" customWidth="1"/>
    <col min="14335" max="14335" width="3.7109375" style="1" customWidth="1"/>
    <col min="14336" max="14343" width="8.140625" style="1" customWidth="1"/>
    <col min="14344" max="14588" width="9.140625" style="1"/>
    <col min="14589" max="14589" width="9" style="1" customWidth="1"/>
    <col min="14590" max="14590" width="17.42578125" style="1" customWidth="1"/>
    <col min="14591" max="14591" width="3.7109375" style="1" customWidth="1"/>
    <col min="14592" max="14599" width="8.140625" style="1" customWidth="1"/>
    <col min="14600" max="14844" width="9.140625" style="1"/>
    <col min="14845" max="14845" width="9" style="1" customWidth="1"/>
    <col min="14846" max="14846" width="17.42578125" style="1" customWidth="1"/>
    <col min="14847" max="14847" width="3.7109375" style="1" customWidth="1"/>
    <col min="14848" max="14855" width="8.140625" style="1" customWidth="1"/>
    <col min="14856" max="15100" width="9.140625" style="1"/>
    <col min="15101" max="15101" width="9" style="1" customWidth="1"/>
    <col min="15102" max="15102" width="17.42578125" style="1" customWidth="1"/>
    <col min="15103" max="15103" width="3.7109375" style="1" customWidth="1"/>
    <col min="15104" max="15111" width="8.140625" style="1" customWidth="1"/>
    <col min="15112" max="15356" width="9.140625" style="1"/>
    <col min="15357" max="15357" width="9" style="1" customWidth="1"/>
    <col min="15358" max="15358" width="17.42578125" style="1" customWidth="1"/>
    <col min="15359" max="15359" width="3.7109375" style="1" customWidth="1"/>
    <col min="15360" max="15367" width="8.140625" style="1" customWidth="1"/>
    <col min="15368" max="15612" width="9.140625" style="1"/>
    <col min="15613" max="15613" width="9" style="1" customWidth="1"/>
    <col min="15614" max="15614" width="17.42578125" style="1" customWidth="1"/>
    <col min="15615" max="15615" width="3.7109375" style="1" customWidth="1"/>
    <col min="15616" max="15623" width="8.140625" style="1" customWidth="1"/>
    <col min="15624" max="15868" width="9.140625" style="1"/>
    <col min="15869" max="15869" width="9" style="1" customWidth="1"/>
    <col min="15870" max="15870" width="17.42578125" style="1" customWidth="1"/>
    <col min="15871" max="15871" width="3.7109375" style="1" customWidth="1"/>
    <col min="15872" max="15879" width="8.140625" style="1" customWidth="1"/>
    <col min="15880" max="16124" width="9.140625" style="1"/>
    <col min="16125" max="16125" width="9" style="1" customWidth="1"/>
    <col min="16126" max="16126" width="17.42578125" style="1" customWidth="1"/>
    <col min="16127" max="16127" width="3.7109375" style="1" customWidth="1"/>
    <col min="16128" max="16135" width="8.140625" style="1" customWidth="1"/>
    <col min="16136" max="16384" width="9.140625" style="1"/>
  </cols>
  <sheetData>
    <row r="1" spans="1:11" ht="11.25" customHeight="1">
      <c r="A1" s="137" t="s">
        <v>753</v>
      </c>
      <c r="B1" s="137"/>
      <c r="C1" s="137"/>
      <c r="D1" s="137"/>
    </row>
    <row r="2" spans="1:11" ht="11.25" customHeight="1">
      <c r="A2" s="137" t="s">
        <v>716</v>
      </c>
      <c r="B2" s="137"/>
      <c r="C2" s="137"/>
      <c r="D2" s="137"/>
    </row>
    <row r="3" spans="1:11" ht="12.75" customHeight="1"/>
    <row r="4" spans="1:11" ht="12" customHeight="1" thickBot="1"/>
    <row r="5" spans="1:11" ht="11.25" customHeight="1">
      <c r="A5" s="150" t="s">
        <v>0</v>
      </c>
      <c r="B5" s="138" t="s">
        <v>1</v>
      </c>
      <c r="C5" s="140" t="s">
        <v>2</v>
      </c>
      <c r="D5" s="141"/>
      <c r="E5" s="77"/>
      <c r="F5" s="77"/>
      <c r="G5" s="78"/>
    </row>
    <row r="6" spans="1:11" ht="22.5" customHeight="1" thickBot="1">
      <c r="A6" s="151"/>
      <c r="B6" s="152"/>
      <c r="C6" s="33" t="s">
        <v>3</v>
      </c>
      <c r="D6" s="4" t="s">
        <v>4</v>
      </c>
      <c r="E6" s="79" t="s">
        <v>465</v>
      </c>
      <c r="F6" s="80" t="s">
        <v>466</v>
      </c>
      <c r="G6" s="81" t="s">
        <v>467</v>
      </c>
    </row>
    <row r="7" spans="1:11" s="18" customFormat="1" ht="24.95" customHeight="1">
      <c r="A7" s="14" t="s">
        <v>5</v>
      </c>
      <c r="B7" s="15"/>
      <c r="C7" s="17">
        <v>97</v>
      </c>
      <c r="D7" s="17">
        <v>81754.490000000005</v>
      </c>
      <c r="E7" s="76">
        <f>D7/2</f>
        <v>40877.245000000003</v>
      </c>
      <c r="F7" s="76">
        <f>E7</f>
        <v>40877.245000000003</v>
      </c>
      <c r="G7" s="76"/>
    </row>
    <row r="8" spans="1:11" s="18" customFormat="1" ht="21.75" customHeight="1" outlineLevel="1">
      <c r="A8" s="14" t="s">
        <v>92</v>
      </c>
      <c r="B8" s="15"/>
      <c r="C8" s="17">
        <v>9</v>
      </c>
      <c r="D8" s="17">
        <v>3346</v>
      </c>
      <c r="E8" s="17">
        <f t="shared" ref="E8:E71" si="0">D8/2</f>
        <v>1673</v>
      </c>
      <c r="F8" s="17">
        <f>E8</f>
        <v>1673</v>
      </c>
      <c r="G8" s="17"/>
    </row>
    <row r="9" spans="1:11" ht="14.45" customHeight="1" outlineLevel="2">
      <c r="A9" s="5" t="s">
        <v>265</v>
      </c>
      <c r="B9" s="6" t="s">
        <v>20</v>
      </c>
      <c r="C9" s="8">
        <v>4</v>
      </c>
      <c r="D9" s="8">
        <v>924</v>
      </c>
      <c r="E9" s="8">
        <f t="shared" si="0"/>
        <v>462</v>
      </c>
      <c r="F9" s="8">
        <f t="shared" ref="F9:F12" si="1">E9</f>
        <v>462</v>
      </c>
      <c r="G9" s="8"/>
    </row>
    <row r="10" spans="1:11" ht="14.45" customHeight="1" outlineLevel="2">
      <c r="A10" s="5" t="s">
        <v>265</v>
      </c>
      <c r="B10" s="6" t="s">
        <v>20</v>
      </c>
      <c r="C10" s="8">
        <v>2</v>
      </c>
      <c r="D10" s="8">
        <v>1000</v>
      </c>
      <c r="E10" s="8">
        <f t="shared" si="0"/>
        <v>500</v>
      </c>
      <c r="F10" s="8">
        <f t="shared" si="1"/>
        <v>500</v>
      </c>
      <c r="G10" s="8"/>
    </row>
    <row r="11" spans="1:11" ht="14.45" customHeight="1" outlineLevel="2">
      <c r="A11" s="5" t="s">
        <v>266</v>
      </c>
      <c r="B11" s="6" t="s">
        <v>20</v>
      </c>
      <c r="C11" s="8">
        <v>1</v>
      </c>
      <c r="D11" s="8">
        <v>800</v>
      </c>
      <c r="E11" s="8">
        <f t="shared" si="0"/>
        <v>400</v>
      </c>
      <c r="F11" s="8">
        <f t="shared" si="1"/>
        <v>400</v>
      </c>
      <c r="G11" s="8"/>
    </row>
    <row r="12" spans="1:11" ht="14.45" customHeight="1" outlineLevel="2">
      <c r="A12" s="5" t="s">
        <v>267</v>
      </c>
      <c r="B12" s="6" t="s">
        <v>20</v>
      </c>
      <c r="C12" s="8">
        <v>1</v>
      </c>
      <c r="D12" s="8">
        <v>525</v>
      </c>
      <c r="E12" s="8">
        <f t="shared" si="0"/>
        <v>262.5</v>
      </c>
      <c r="F12" s="8">
        <f t="shared" si="1"/>
        <v>262.5</v>
      </c>
      <c r="G12" s="8"/>
    </row>
    <row r="13" spans="1:11" ht="14.45" customHeight="1" outlineLevel="2">
      <c r="A13" s="5" t="s">
        <v>268</v>
      </c>
      <c r="B13" s="6" t="s">
        <v>20</v>
      </c>
      <c r="C13" s="8">
        <v>1</v>
      </c>
      <c r="D13" s="8">
        <v>97</v>
      </c>
      <c r="E13" s="17">
        <f t="shared" si="0"/>
        <v>48.5</v>
      </c>
      <c r="F13" s="17">
        <f>E13</f>
        <v>48.5</v>
      </c>
      <c r="G13" s="17"/>
      <c r="K13" s="1" t="s">
        <v>717</v>
      </c>
    </row>
    <row r="14" spans="1:11" s="113" customFormat="1" ht="21.75" customHeight="1" outlineLevel="1">
      <c r="A14" s="14" t="s">
        <v>92</v>
      </c>
      <c r="B14" s="111"/>
      <c r="C14" s="112">
        <v>81</v>
      </c>
      <c r="D14" s="112">
        <v>76612.490000000005</v>
      </c>
      <c r="E14" s="112">
        <f t="shared" si="0"/>
        <v>38306.245000000003</v>
      </c>
      <c r="F14" s="112">
        <f>E14</f>
        <v>38306.245000000003</v>
      </c>
      <c r="G14" s="112"/>
    </row>
    <row r="15" spans="1:11" ht="14.45" customHeight="1" outlineLevel="2">
      <c r="A15" s="5" t="s">
        <v>269</v>
      </c>
      <c r="B15" s="6" t="s">
        <v>20</v>
      </c>
      <c r="C15" s="8">
        <v>4</v>
      </c>
      <c r="D15" s="8">
        <v>14920</v>
      </c>
      <c r="E15" s="8">
        <f t="shared" si="0"/>
        <v>7460</v>
      </c>
      <c r="F15" s="8">
        <f t="shared" ref="F15:F47" si="2">E15</f>
        <v>7460</v>
      </c>
      <c r="G15" s="8"/>
    </row>
    <row r="16" spans="1:11" ht="14.45" customHeight="1" outlineLevel="2">
      <c r="A16" s="5" t="s">
        <v>270</v>
      </c>
      <c r="B16" s="6" t="s">
        <v>20</v>
      </c>
      <c r="C16" s="8">
        <v>1</v>
      </c>
      <c r="D16" s="8">
        <v>4120</v>
      </c>
      <c r="E16" s="8">
        <f t="shared" si="0"/>
        <v>2060</v>
      </c>
      <c r="F16" s="8">
        <f t="shared" si="2"/>
        <v>2060</v>
      </c>
      <c r="G16" s="8"/>
    </row>
    <row r="17" spans="1:7" ht="14.45" customHeight="1" outlineLevel="2">
      <c r="A17" s="5" t="s">
        <v>271</v>
      </c>
      <c r="B17" s="6" t="s">
        <v>20</v>
      </c>
      <c r="C17" s="8">
        <v>6</v>
      </c>
      <c r="D17" s="8">
        <v>2500</v>
      </c>
      <c r="E17" s="8">
        <f t="shared" si="0"/>
        <v>1250</v>
      </c>
      <c r="F17" s="8">
        <f t="shared" si="2"/>
        <v>1250</v>
      </c>
      <c r="G17" s="8"/>
    </row>
    <row r="18" spans="1:7" ht="14.45" customHeight="1" outlineLevel="2">
      <c r="A18" s="5" t="s">
        <v>272</v>
      </c>
      <c r="B18" s="6" t="s">
        <v>20</v>
      </c>
      <c r="C18" s="8">
        <v>1</v>
      </c>
      <c r="D18" s="8">
        <v>1602.99</v>
      </c>
      <c r="E18" s="8">
        <f t="shared" si="0"/>
        <v>801.495</v>
      </c>
      <c r="F18" s="8">
        <f t="shared" si="2"/>
        <v>801.495</v>
      </c>
      <c r="G18" s="8"/>
    </row>
    <row r="19" spans="1:7" ht="14.45" customHeight="1" outlineLevel="2">
      <c r="A19" s="5" t="s">
        <v>273</v>
      </c>
      <c r="B19" s="6" t="s">
        <v>20</v>
      </c>
      <c r="C19" s="8">
        <v>2</v>
      </c>
      <c r="D19" s="8">
        <v>456</v>
      </c>
      <c r="E19" s="8">
        <f t="shared" si="0"/>
        <v>228</v>
      </c>
      <c r="F19" s="8">
        <f t="shared" si="2"/>
        <v>228</v>
      </c>
      <c r="G19" s="8"/>
    </row>
    <row r="20" spans="1:7" ht="12.75" customHeight="1" outlineLevel="2">
      <c r="A20" s="5" t="s">
        <v>274</v>
      </c>
      <c r="B20" s="6" t="s">
        <v>20</v>
      </c>
      <c r="C20" s="8">
        <v>1</v>
      </c>
      <c r="D20" s="8">
        <v>948</v>
      </c>
      <c r="E20" s="8">
        <f t="shared" si="0"/>
        <v>474</v>
      </c>
      <c r="F20" s="8">
        <f t="shared" si="2"/>
        <v>474</v>
      </c>
      <c r="G20" s="8"/>
    </row>
    <row r="21" spans="1:7" ht="14.45" customHeight="1" outlineLevel="2">
      <c r="A21" s="5" t="s">
        <v>275</v>
      </c>
      <c r="B21" s="6" t="s">
        <v>20</v>
      </c>
      <c r="C21" s="8">
        <v>1</v>
      </c>
      <c r="D21" s="8">
        <v>750</v>
      </c>
      <c r="E21" s="8">
        <f t="shared" si="0"/>
        <v>375</v>
      </c>
      <c r="F21" s="8">
        <f t="shared" si="2"/>
        <v>375</v>
      </c>
      <c r="G21" s="8"/>
    </row>
    <row r="22" spans="1:7" ht="15" customHeight="1" outlineLevel="2">
      <c r="A22" s="5" t="s">
        <v>276</v>
      </c>
      <c r="B22" s="6" t="s">
        <v>20</v>
      </c>
      <c r="C22" s="8">
        <v>1</v>
      </c>
      <c r="D22" s="8">
        <v>2544</v>
      </c>
      <c r="E22" s="8">
        <f t="shared" si="0"/>
        <v>1272</v>
      </c>
      <c r="F22" s="8">
        <f t="shared" si="2"/>
        <v>1272</v>
      </c>
      <c r="G22" s="8"/>
    </row>
    <row r="23" spans="1:7" ht="17.25" customHeight="1" outlineLevel="2">
      <c r="A23" s="5" t="s">
        <v>277</v>
      </c>
      <c r="B23" s="6" t="s">
        <v>20</v>
      </c>
      <c r="C23" s="8">
        <v>3</v>
      </c>
      <c r="D23" s="8">
        <v>2085</v>
      </c>
      <c r="E23" s="8">
        <f t="shared" si="0"/>
        <v>1042.5</v>
      </c>
      <c r="F23" s="8">
        <f t="shared" si="2"/>
        <v>1042.5</v>
      </c>
      <c r="G23" s="8"/>
    </row>
    <row r="24" spans="1:7" ht="14.45" customHeight="1" outlineLevel="2">
      <c r="A24" s="5" t="s">
        <v>278</v>
      </c>
      <c r="B24" s="6" t="s">
        <v>20</v>
      </c>
      <c r="C24" s="8">
        <v>1</v>
      </c>
      <c r="D24" s="8">
        <v>92</v>
      </c>
      <c r="E24" s="8">
        <f t="shared" si="0"/>
        <v>46</v>
      </c>
      <c r="F24" s="8">
        <f t="shared" si="2"/>
        <v>46</v>
      </c>
      <c r="G24" s="8"/>
    </row>
    <row r="25" spans="1:7" ht="14.45" customHeight="1" outlineLevel="2">
      <c r="A25" s="5" t="s">
        <v>279</v>
      </c>
      <c r="B25" s="6" t="s">
        <v>20</v>
      </c>
      <c r="C25" s="8">
        <v>6</v>
      </c>
      <c r="D25" s="8">
        <v>91</v>
      </c>
      <c r="E25" s="8">
        <f t="shared" si="0"/>
        <v>45.5</v>
      </c>
      <c r="F25" s="8">
        <f t="shared" si="2"/>
        <v>45.5</v>
      </c>
      <c r="G25" s="8"/>
    </row>
    <row r="26" spans="1:7" ht="14.45" customHeight="1" outlineLevel="2">
      <c r="A26" s="5" t="s">
        <v>280</v>
      </c>
      <c r="B26" s="6" t="s">
        <v>20</v>
      </c>
      <c r="C26" s="8">
        <v>3</v>
      </c>
      <c r="D26" s="8">
        <v>44.25</v>
      </c>
      <c r="E26" s="8">
        <f t="shared" si="0"/>
        <v>22.125</v>
      </c>
      <c r="F26" s="8">
        <f t="shared" si="2"/>
        <v>22.125</v>
      </c>
      <c r="G26" s="8"/>
    </row>
    <row r="27" spans="1:7" ht="14.45" customHeight="1" outlineLevel="2">
      <c r="A27" s="5" t="s">
        <v>281</v>
      </c>
      <c r="B27" s="6" t="s">
        <v>20</v>
      </c>
      <c r="C27" s="8">
        <v>20</v>
      </c>
      <c r="D27" s="8">
        <v>1600</v>
      </c>
      <c r="E27" s="8">
        <f t="shared" si="0"/>
        <v>800</v>
      </c>
      <c r="F27" s="8">
        <f t="shared" si="2"/>
        <v>800</v>
      </c>
      <c r="G27" s="8"/>
    </row>
    <row r="28" spans="1:7" ht="14.45" customHeight="1" outlineLevel="2">
      <c r="A28" s="5" t="s">
        <v>282</v>
      </c>
      <c r="B28" s="6" t="s">
        <v>20</v>
      </c>
      <c r="C28" s="8">
        <v>1</v>
      </c>
      <c r="D28" s="8">
        <v>642</v>
      </c>
      <c r="E28" s="8">
        <f t="shared" si="0"/>
        <v>321</v>
      </c>
      <c r="F28" s="8">
        <f t="shared" si="2"/>
        <v>321</v>
      </c>
      <c r="G28" s="8"/>
    </row>
    <row r="29" spans="1:7" ht="14.45" customHeight="1" outlineLevel="2">
      <c r="A29" s="5" t="s">
        <v>283</v>
      </c>
      <c r="B29" s="6" t="s">
        <v>20</v>
      </c>
      <c r="C29" s="8">
        <v>1</v>
      </c>
      <c r="D29" s="8">
        <v>900</v>
      </c>
      <c r="E29" s="8">
        <f t="shared" si="0"/>
        <v>450</v>
      </c>
      <c r="F29" s="8">
        <f t="shared" si="2"/>
        <v>450</v>
      </c>
      <c r="G29" s="8"/>
    </row>
    <row r="30" spans="1:7" ht="14.45" customHeight="1" outlineLevel="2">
      <c r="A30" s="5" t="s">
        <v>284</v>
      </c>
      <c r="B30" s="6" t="s">
        <v>20</v>
      </c>
      <c r="C30" s="8">
        <v>1</v>
      </c>
      <c r="D30" s="8">
        <v>335</v>
      </c>
      <c r="E30" s="8">
        <f t="shared" si="0"/>
        <v>167.5</v>
      </c>
      <c r="F30" s="8">
        <f t="shared" si="2"/>
        <v>167.5</v>
      </c>
      <c r="G30" s="8"/>
    </row>
    <row r="31" spans="1:7" ht="15" customHeight="1" outlineLevel="2">
      <c r="A31" s="5" t="s">
        <v>285</v>
      </c>
      <c r="B31" s="6" t="s">
        <v>20</v>
      </c>
      <c r="C31" s="8">
        <v>2</v>
      </c>
      <c r="D31" s="8">
        <v>5698</v>
      </c>
      <c r="E31" s="8">
        <f t="shared" si="0"/>
        <v>2849</v>
      </c>
      <c r="F31" s="8">
        <f t="shared" si="2"/>
        <v>2849</v>
      </c>
      <c r="G31" s="8"/>
    </row>
    <row r="32" spans="1:7" ht="14.45" customHeight="1" outlineLevel="2">
      <c r="A32" s="5" t="s">
        <v>286</v>
      </c>
      <c r="B32" s="6" t="s">
        <v>20</v>
      </c>
      <c r="C32" s="8">
        <v>1</v>
      </c>
      <c r="D32" s="8">
        <v>2100</v>
      </c>
      <c r="E32" s="8">
        <f t="shared" si="0"/>
        <v>1050</v>
      </c>
      <c r="F32" s="8">
        <f t="shared" si="2"/>
        <v>1050</v>
      </c>
      <c r="G32" s="8"/>
    </row>
    <row r="33" spans="1:7" ht="14.45" customHeight="1" outlineLevel="2">
      <c r="A33" s="5" t="s">
        <v>287</v>
      </c>
      <c r="B33" s="6" t="s">
        <v>20</v>
      </c>
      <c r="C33" s="8">
        <v>1</v>
      </c>
      <c r="D33" s="8">
        <v>4700</v>
      </c>
      <c r="E33" s="8">
        <f t="shared" si="0"/>
        <v>2350</v>
      </c>
      <c r="F33" s="8">
        <f t="shared" si="2"/>
        <v>2350</v>
      </c>
      <c r="G33" s="8"/>
    </row>
    <row r="34" spans="1:7" ht="14.45" customHeight="1" outlineLevel="2">
      <c r="A34" s="5" t="s">
        <v>288</v>
      </c>
      <c r="B34" s="6" t="s">
        <v>20</v>
      </c>
      <c r="C34" s="8">
        <v>1</v>
      </c>
      <c r="D34" s="8">
        <v>255</v>
      </c>
      <c r="E34" s="8">
        <f t="shared" si="0"/>
        <v>127.5</v>
      </c>
      <c r="F34" s="8">
        <f t="shared" si="2"/>
        <v>127.5</v>
      </c>
      <c r="G34" s="8"/>
    </row>
    <row r="35" spans="1:7" ht="16.5" customHeight="1" outlineLevel="2">
      <c r="A35" s="5" t="s">
        <v>289</v>
      </c>
      <c r="B35" s="6" t="s">
        <v>20</v>
      </c>
      <c r="C35" s="8">
        <v>1</v>
      </c>
      <c r="D35" s="8">
        <v>3090</v>
      </c>
      <c r="E35" s="8">
        <f t="shared" si="0"/>
        <v>1545</v>
      </c>
      <c r="F35" s="8">
        <f t="shared" si="2"/>
        <v>1545</v>
      </c>
      <c r="G35" s="8"/>
    </row>
    <row r="36" spans="1:7" ht="14.45" customHeight="1" outlineLevel="2">
      <c r="A36" s="5" t="s">
        <v>290</v>
      </c>
      <c r="B36" s="6" t="s">
        <v>20</v>
      </c>
      <c r="C36" s="8">
        <v>3</v>
      </c>
      <c r="D36" s="8">
        <v>399</v>
      </c>
      <c r="E36" s="8">
        <f t="shared" si="0"/>
        <v>199.5</v>
      </c>
      <c r="F36" s="8">
        <f t="shared" si="2"/>
        <v>199.5</v>
      </c>
      <c r="G36" s="8"/>
    </row>
    <row r="37" spans="1:7" ht="14.45" customHeight="1" outlineLevel="2">
      <c r="A37" s="5" t="s">
        <v>291</v>
      </c>
      <c r="B37" s="6" t="s">
        <v>20</v>
      </c>
      <c r="C37" s="8">
        <v>1</v>
      </c>
      <c r="D37" s="8">
        <v>30</v>
      </c>
      <c r="E37" s="8">
        <f t="shared" si="0"/>
        <v>15</v>
      </c>
      <c r="F37" s="8">
        <f t="shared" si="2"/>
        <v>15</v>
      </c>
      <c r="G37" s="8"/>
    </row>
    <row r="38" spans="1:7" ht="15.75" customHeight="1" outlineLevel="2">
      <c r="A38" s="5" t="s">
        <v>292</v>
      </c>
      <c r="B38" s="6" t="s">
        <v>20</v>
      </c>
      <c r="C38" s="8">
        <v>1</v>
      </c>
      <c r="D38" s="8">
        <v>1998</v>
      </c>
      <c r="E38" s="8">
        <f t="shared" si="0"/>
        <v>999</v>
      </c>
      <c r="F38" s="8">
        <f t="shared" si="2"/>
        <v>999</v>
      </c>
      <c r="G38" s="8"/>
    </row>
    <row r="39" spans="1:7" ht="14.45" customHeight="1" outlineLevel="2">
      <c r="A39" s="5" t="s">
        <v>293</v>
      </c>
      <c r="B39" s="6" t="s">
        <v>20</v>
      </c>
      <c r="C39" s="8">
        <v>2</v>
      </c>
      <c r="D39" s="8">
        <v>36</v>
      </c>
      <c r="E39" s="8">
        <f t="shared" si="0"/>
        <v>18</v>
      </c>
      <c r="F39" s="8">
        <f t="shared" si="2"/>
        <v>18</v>
      </c>
      <c r="G39" s="8"/>
    </row>
    <row r="40" spans="1:7" ht="14.45" customHeight="1" outlineLevel="2">
      <c r="A40" s="5" t="s">
        <v>294</v>
      </c>
      <c r="B40" s="6" t="s">
        <v>20</v>
      </c>
      <c r="C40" s="8">
        <v>1</v>
      </c>
      <c r="D40" s="8">
        <v>51</v>
      </c>
      <c r="E40" s="8">
        <f t="shared" si="0"/>
        <v>25.5</v>
      </c>
      <c r="F40" s="8">
        <f t="shared" si="2"/>
        <v>25.5</v>
      </c>
      <c r="G40" s="8"/>
    </row>
    <row r="41" spans="1:7" ht="14.45" customHeight="1" outlineLevel="2">
      <c r="A41" s="5" t="s">
        <v>295</v>
      </c>
      <c r="B41" s="6" t="s">
        <v>20</v>
      </c>
      <c r="C41" s="8">
        <v>1</v>
      </c>
      <c r="D41" s="8">
        <v>600</v>
      </c>
      <c r="E41" s="8">
        <f t="shared" si="0"/>
        <v>300</v>
      </c>
      <c r="F41" s="8">
        <f t="shared" si="2"/>
        <v>300</v>
      </c>
      <c r="G41" s="8"/>
    </row>
    <row r="42" spans="1:7" ht="14.45" customHeight="1" outlineLevel="2">
      <c r="A42" s="5" t="s">
        <v>296</v>
      </c>
      <c r="B42" s="6" t="s">
        <v>20</v>
      </c>
      <c r="C42" s="8">
        <v>1</v>
      </c>
      <c r="D42" s="8">
        <v>200</v>
      </c>
      <c r="E42" s="8">
        <f t="shared" si="0"/>
        <v>100</v>
      </c>
      <c r="F42" s="8">
        <f t="shared" si="2"/>
        <v>100</v>
      </c>
      <c r="G42" s="8"/>
    </row>
    <row r="43" spans="1:7" ht="14.45" customHeight="1" outlineLevel="2">
      <c r="A43" s="5" t="s">
        <v>297</v>
      </c>
      <c r="B43" s="6" t="s">
        <v>20</v>
      </c>
      <c r="C43" s="8">
        <v>6</v>
      </c>
      <c r="D43" s="8">
        <v>275.25</v>
      </c>
      <c r="E43" s="8">
        <f t="shared" si="0"/>
        <v>137.625</v>
      </c>
      <c r="F43" s="8">
        <f t="shared" si="2"/>
        <v>137.625</v>
      </c>
      <c r="G43" s="8"/>
    </row>
    <row r="44" spans="1:7" ht="14.45" customHeight="1" outlineLevel="2">
      <c r="A44" s="5" t="s">
        <v>298</v>
      </c>
      <c r="B44" s="6" t="s">
        <v>20</v>
      </c>
      <c r="C44" s="8">
        <v>1</v>
      </c>
      <c r="D44" s="8">
        <v>250</v>
      </c>
      <c r="E44" s="8">
        <f t="shared" si="0"/>
        <v>125</v>
      </c>
      <c r="F44" s="8">
        <f t="shared" si="2"/>
        <v>125</v>
      </c>
      <c r="G44" s="8"/>
    </row>
    <row r="45" spans="1:7" ht="14.45" customHeight="1" outlineLevel="2">
      <c r="A45" s="5" t="s">
        <v>299</v>
      </c>
      <c r="B45" s="6" t="s">
        <v>20</v>
      </c>
      <c r="C45" s="8">
        <v>1</v>
      </c>
      <c r="D45" s="8">
        <v>700</v>
      </c>
      <c r="E45" s="8">
        <f t="shared" si="0"/>
        <v>350</v>
      </c>
      <c r="F45" s="8">
        <f t="shared" si="2"/>
        <v>350</v>
      </c>
      <c r="G45" s="8"/>
    </row>
    <row r="46" spans="1:7" ht="14.45" customHeight="1" outlineLevel="2">
      <c r="A46" s="5" t="s">
        <v>300</v>
      </c>
      <c r="B46" s="6" t="s">
        <v>20</v>
      </c>
      <c r="C46" s="8">
        <v>1</v>
      </c>
      <c r="D46" s="8">
        <v>700</v>
      </c>
      <c r="E46" s="8">
        <f t="shared" si="0"/>
        <v>350</v>
      </c>
      <c r="F46" s="8">
        <f t="shared" si="2"/>
        <v>350</v>
      </c>
      <c r="G46" s="8"/>
    </row>
    <row r="47" spans="1:7" ht="14.25" customHeight="1" outlineLevel="2">
      <c r="A47" s="5" t="s">
        <v>301</v>
      </c>
      <c r="B47" s="6" t="s">
        <v>20</v>
      </c>
      <c r="C47" s="8">
        <v>2</v>
      </c>
      <c r="D47" s="8">
        <v>12400</v>
      </c>
      <c r="E47" s="8">
        <f t="shared" si="0"/>
        <v>6200</v>
      </c>
      <c r="F47" s="8">
        <f t="shared" si="2"/>
        <v>6200</v>
      </c>
      <c r="G47" s="8"/>
    </row>
    <row r="48" spans="1:7" ht="15.75" customHeight="1" outlineLevel="2">
      <c r="A48" s="5" t="s">
        <v>302</v>
      </c>
      <c r="B48" s="6" t="s">
        <v>20</v>
      </c>
      <c r="C48" s="8">
        <v>1</v>
      </c>
      <c r="D48" s="8">
        <v>9500</v>
      </c>
      <c r="E48" s="17">
        <f t="shared" si="0"/>
        <v>4750</v>
      </c>
      <c r="F48" s="17">
        <f>E48</f>
        <v>4750</v>
      </c>
      <c r="G48" s="17"/>
    </row>
    <row r="49" spans="1:7" s="18" customFormat="1" ht="24.95" customHeight="1" outlineLevel="1">
      <c r="A49" s="14" t="s">
        <v>264</v>
      </c>
      <c r="B49" s="15"/>
      <c r="C49" s="17">
        <v>7</v>
      </c>
      <c r="D49" s="17">
        <v>1796</v>
      </c>
      <c r="E49" s="17">
        <f t="shared" si="0"/>
        <v>898</v>
      </c>
      <c r="F49" s="17">
        <f>E49</f>
        <v>898</v>
      </c>
      <c r="G49" s="17"/>
    </row>
    <row r="50" spans="1:7" ht="14.45" customHeight="1" outlineLevel="2">
      <c r="A50" s="5" t="s">
        <v>273</v>
      </c>
      <c r="B50" s="6" t="s">
        <v>20</v>
      </c>
      <c r="C50" s="8">
        <v>3</v>
      </c>
      <c r="D50" s="8">
        <v>708</v>
      </c>
      <c r="E50" s="8">
        <f t="shared" si="0"/>
        <v>354</v>
      </c>
      <c r="F50" s="8">
        <f t="shared" ref="F50:F52" si="3">E50</f>
        <v>354</v>
      </c>
      <c r="G50" s="8"/>
    </row>
    <row r="51" spans="1:7" ht="14.45" customHeight="1" outlineLevel="2">
      <c r="A51" s="5" t="s">
        <v>290</v>
      </c>
      <c r="B51" s="6" t="s">
        <v>20</v>
      </c>
      <c r="C51" s="8">
        <v>1</v>
      </c>
      <c r="D51" s="8">
        <v>185</v>
      </c>
      <c r="E51" s="8">
        <f t="shared" si="0"/>
        <v>92.5</v>
      </c>
      <c r="F51" s="8">
        <f t="shared" si="3"/>
        <v>92.5</v>
      </c>
      <c r="G51" s="8"/>
    </row>
    <row r="52" spans="1:7" ht="14.45" customHeight="1" outlineLevel="2">
      <c r="A52" s="5" t="s">
        <v>303</v>
      </c>
      <c r="B52" s="6" t="s">
        <v>20</v>
      </c>
      <c r="C52" s="8">
        <v>1</v>
      </c>
      <c r="D52" s="8">
        <v>774</v>
      </c>
      <c r="E52" s="8">
        <f t="shared" si="0"/>
        <v>387</v>
      </c>
      <c r="F52" s="8">
        <f t="shared" si="3"/>
        <v>387</v>
      </c>
      <c r="G52" s="8"/>
    </row>
    <row r="53" spans="1:7" ht="14.45" customHeight="1" outlineLevel="2">
      <c r="A53" s="5" t="s">
        <v>304</v>
      </c>
      <c r="B53" s="6" t="s">
        <v>20</v>
      </c>
      <c r="C53" s="8">
        <v>2</v>
      </c>
      <c r="D53" s="8">
        <v>129</v>
      </c>
      <c r="E53" s="17">
        <f t="shared" si="0"/>
        <v>64.5</v>
      </c>
      <c r="F53" s="17">
        <f>E53</f>
        <v>64.5</v>
      </c>
      <c r="G53" s="17"/>
    </row>
    <row r="54" spans="1:7" s="18" customFormat="1" ht="14.45" customHeight="1" outlineLevel="1">
      <c r="A54" s="14" t="s">
        <v>152</v>
      </c>
      <c r="B54" s="15"/>
      <c r="C54" s="17">
        <v>19</v>
      </c>
      <c r="D54" s="17">
        <v>768</v>
      </c>
      <c r="E54" s="17">
        <f t="shared" si="0"/>
        <v>384</v>
      </c>
      <c r="F54" s="17">
        <f>E54</f>
        <v>384</v>
      </c>
      <c r="G54" s="17"/>
    </row>
    <row r="55" spans="1:7" s="18" customFormat="1" ht="24.95" customHeight="1" outlineLevel="1">
      <c r="A55" s="14" t="s">
        <v>13</v>
      </c>
      <c r="B55" s="15"/>
      <c r="C55" s="17">
        <v>19</v>
      </c>
      <c r="D55" s="17">
        <v>768</v>
      </c>
      <c r="E55" s="17">
        <f t="shared" si="0"/>
        <v>384</v>
      </c>
      <c r="F55" s="17">
        <f t="shared" ref="F55:F65" si="4">E55</f>
        <v>384</v>
      </c>
      <c r="G55" s="17"/>
    </row>
    <row r="56" spans="1:7" ht="14.45" customHeight="1" outlineLevel="2">
      <c r="A56" s="5" t="s">
        <v>293</v>
      </c>
      <c r="B56" s="6" t="s">
        <v>20</v>
      </c>
      <c r="C56" s="8">
        <v>1</v>
      </c>
      <c r="D56" s="8">
        <v>18</v>
      </c>
      <c r="E56" s="8">
        <f t="shared" si="0"/>
        <v>9</v>
      </c>
      <c r="F56" s="8">
        <f t="shared" si="4"/>
        <v>9</v>
      </c>
      <c r="G56" s="8"/>
    </row>
    <row r="57" spans="1:7" ht="14.45" customHeight="1" outlineLevel="2">
      <c r="A57" s="5" t="s">
        <v>305</v>
      </c>
      <c r="B57" s="6" t="s">
        <v>20</v>
      </c>
      <c r="C57" s="8">
        <v>4</v>
      </c>
      <c r="D57" s="8">
        <v>277</v>
      </c>
      <c r="E57" s="8">
        <f t="shared" si="0"/>
        <v>138.5</v>
      </c>
      <c r="F57" s="8">
        <f t="shared" si="4"/>
        <v>138.5</v>
      </c>
      <c r="G57" s="8"/>
    </row>
    <row r="58" spans="1:7" ht="14.45" customHeight="1" outlineLevel="2">
      <c r="A58" s="5" t="s">
        <v>273</v>
      </c>
      <c r="B58" s="6" t="s">
        <v>20</v>
      </c>
      <c r="C58" s="8">
        <v>1</v>
      </c>
      <c r="D58" s="8">
        <v>162</v>
      </c>
      <c r="E58" s="8">
        <f t="shared" si="0"/>
        <v>81</v>
      </c>
      <c r="F58" s="8">
        <f t="shared" si="4"/>
        <v>81</v>
      </c>
      <c r="G58" s="8"/>
    </row>
    <row r="59" spans="1:7" ht="14.45" customHeight="1" outlineLevel="2">
      <c r="A59" s="5" t="s">
        <v>306</v>
      </c>
      <c r="B59" s="6" t="s">
        <v>20</v>
      </c>
      <c r="C59" s="8">
        <v>1</v>
      </c>
      <c r="D59" s="8">
        <v>68</v>
      </c>
      <c r="E59" s="8">
        <f t="shared" si="0"/>
        <v>34</v>
      </c>
      <c r="F59" s="8">
        <f t="shared" si="4"/>
        <v>34</v>
      </c>
      <c r="G59" s="8"/>
    </row>
    <row r="60" spans="1:7" ht="14.45" customHeight="1" outlineLevel="2">
      <c r="A60" s="5" t="s">
        <v>307</v>
      </c>
      <c r="B60" s="6" t="s">
        <v>20</v>
      </c>
      <c r="C60" s="8">
        <v>1</v>
      </c>
      <c r="D60" s="8">
        <v>52</v>
      </c>
      <c r="E60" s="8">
        <f t="shared" si="0"/>
        <v>26</v>
      </c>
      <c r="F60" s="8">
        <f t="shared" si="4"/>
        <v>26</v>
      </c>
      <c r="G60" s="8"/>
    </row>
    <row r="61" spans="1:7" ht="14.45" customHeight="1" outlineLevel="2">
      <c r="A61" s="5" t="s">
        <v>308</v>
      </c>
      <c r="B61" s="6" t="s">
        <v>20</v>
      </c>
      <c r="C61" s="8">
        <v>1</v>
      </c>
      <c r="D61" s="8">
        <v>44</v>
      </c>
      <c r="E61" s="8">
        <f t="shared" si="0"/>
        <v>22</v>
      </c>
      <c r="F61" s="8">
        <f t="shared" si="4"/>
        <v>22</v>
      </c>
      <c r="G61" s="8"/>
    </row>
    <row r="62" spans="1:7" ht="14.45" customHeight="1" outlineLevel="2">
      <c r="A62" s="5" t="s">
        <v>309</v>
      </c>
      <c r="B62" s="6" t="s">
        <v>20</v>
      </c>
      <c r="C62" s="8">
        <v>6</v>
      </c>
      <c r="D62" s="8">
        <v>69</v>
      </c>
      <c r="E62" s="8">
        <f t="shared" si="0"/>
        <v>34.5</v>
      </c>
      <c r="F62" s="8">
        <f t="shared" si="4"/>
        <v>34.5</v>
      </c>
      <c r="G62" s="8"/>
    </row>
    <row r="63" spans="1:7" ht="14.45" customHeight="1" outlineLevel="2">
      <c r="A63" s="5" t="s">
        <v>310</v>
      </c>
      <c r="B63" s="6" t="s">
        <v>20</v>
      </c>
      <c r="C63" s="8">
        <v>1</v>
      </c>
      <c r="D63" s="8">
        <v>16</v>
      </c>
      <c r="E63" s="8">
        <f t="shared" si="0"/>
        <v>8</v>
      </c>
      <c r="F63" s="8">
        <f t="shared" si="4"/>
        <v>8</v>
      </c>
      <c r="G63" s="8"/>
    </row>
    <row r="64" spans="1:7" ht="14.45" customHeight="1" outlineLevel="2">
      <c r="A64" s="5" t="s">
        <v>311</v>
      </c>
      <c r="B64" s="6" t="s">
        <v>20</v>
      </c>
      <c r="C64" s="8">
        <v>1</v>
      </c>
      <c r="D64" s="8">
        <v>16</v>
      </c>
      <c r="E64" s="8">
        <f t="shared" si="0"/>
        <v>8</v>
      </c>
      <c r="F64" s="8">
        <f t="shared" si="4"/>
        <v>8</v>
      </c>
      <c r="G64" s="8"/>
    </row>
    <row r="65" spans="1:7" ht="14.45" customHeight="1" outlineLevel="2">
      <c r="A65" s="5" t="s">
        <v>312</v>
      </c>
      <c r="B65" s="6" t="s">
        <v>20</v>
      </c>
      <c r="C65" s="8">
        <v>1</v>
      </c>
      <c r="D65" s="8">
        <v>34</v>
      </c>
      <c r="E65" s="8">
        <f t="shared" si="0"/>
        <v>17</v>
      </c>
      <c r="F65" s="8">
        <f t="shared" si="4"/>
        <v>17</v>
      </c>
      <c r="G65" s="8"/>
    </row>
    <row r="66" spans="1:7" ht="14.45" customHeight="1" outlineLevel="2">
      <c r="A66" s="5" t="s">
        <v>313</v>
      </c>
      <c r="B66" s="6" t="s">
        <v>20</v>
      </c>
      <c r="C66" s="8">
        <v>1</v>
      </c>
      <c r="D66" s="8">
        <v>12</v>
      </c>
      <c r="E66" s="17">
        <f t="shared" si="0"/>
        <v>6</v>
      </c>
      <c r="F66" s="17">
        <f>E66</f>
        <v>6</v>
      </c>
      <c r="G66" s="17"/>
    </row>
    <row r="67" spans="1:7" s="18" customFormat="1" ht="14.45" customHeight="1" outlineLevel="1">
      <c r="A67" s="14" t="s">
        <v>713</v>
      </c>
      <c r="B67" s="15"/>
      <c r="C67" s="17">
        <v>7</v>
      </c>
      <c r="D67" s="17">
        <v>1367</v>
      </c>
      <c r="E67" s="17">
        <f t="shared" si="0"/>
        <v>683.5</v>
      </c>
      <c r="F67" s="17">
        <f>E67</f>
        <v>683.5</v>
      </c>
      <c r="G67" s="17"/>
    </row>
    <row r="68" spans="1:7" s="18" customFormat="1" ht="21.75" customHeight="1" outlineLevel="1">
      <c r="A68" s="14" t="s">
        <v>9</v>
      </c>
      <c r="B68" s="15"/>
      <c r="C68" s="17">
        <v>7</v>
      </c>
      <c r="D68" s="17">
        <v>1367</v>
      </c>
      <c r="E68" s="17">
        <f t="shared" si="0"/>
        <v>683.5</v>
      </c>
      <c r="F68" s="17">
        <f>E68</f>
        <v>683.5</v>
      </c>
      <c r="G68" s="17"/>
    </row>
    <row r="69" spans="1:7" ht="14.45" customHeight="1" outlineLevel="2">
      <c r="A69" s="5" t="s">
        <v>315</v>
      </c>
      <c r="B69" s="6" t="s">
        <v>20</v>
      </c>
      <c r="C69" s="8">
        <v>5</v>
      </c>
      <c r="D69" s="8">
        <v>997</v>
      </c>
      <c r="E69" s="17">
        <f t="shared" si="0"/>
        <v>498.5</v>
      </c>
      <c r="F69" s="17">
        <f>E69</f>
        <v>498.5</v>
      </c>
      <c r="G69" s="17"/>
    </row>
    <row r="70" spans="1:7" ht="14.45" customHeight="1" outlineLevel="2">
      <c r="A70" s="5" t="s">
        <v>316</v>
      </c>
      <c r="B70" s="6" t="s">
        <v>20</v>
      </c>
      <c r="C70" s="8">
        <v>2</v>
      </c>
      <c r="D70" s="8">
        <v>370</v>
      </c>
      <c r="E70" s="8">
        <f t="shared" si="0"/>
        <v>185</v>
      </c>
      <c r="F70" s="8">
        <f>E70</f>
        <v>185</v>
      </c>
      <c r="G70" s="8"/>
    </row>
    <row r="71" spans="1:7" s="18" customFormat="1" ht="14.45" customHeight="1" outlineLevel="1">
      <c r="A71" s="14" t="s">
        <v>8</v>
      </c>
      <c r="B71" s="15"/>
      <c r="C71" s="17">
        <v>3</v>
      </c>
      <c r="D71" s="17">
        <v>1501</v>
      </c>
      <c r="E71" s="17">
        <f t="shared" si="0"/>
        <v>750.5</v>
      </c>
      <c r="F71" s="17">
        <f t="shared" ref="F71:F72" si="5">E71</f>
        <v>750.5</v>
      </c>
      <c r="G71" s="17"/>
    </row>
    <row r="72" spans="1:7" s="18" customFormat="1" ht="21.75" customHeight="1" outlineLevel="1">
      <c r="A72" s="14" t="s">
        <v>9</v>
      </c>
      <c r="B72" s="15"/>
      <c r="C72" s="17">
        <v>3</v>
      </c>
      <c r="D72" s="17">
        <v>1501</v>
      </c>
      <c r="E72" s="17">
        <f t="shared" ref="E72:E135" si="6">D72/2</f>
        <v>750.5</v>
      </c>
      <c r="F72" s="17">
        <f t="shared" si="5"/>
        <v>750.5</v>
      </c>
      <c r="G72" s="17"/>
    </row>
    <row r="73" spans="1:7" ht="14.45" customHeight="1" outlineLevel="2">
      <c r="A73" s="5" t="s">
        <v>290</v>
      </c>
      <c r="B73" s="6" t="s">
        <v>20</v>
      </c>
      <c r="C73" s="8">
        <v>1</v>
      </c>
      <c r="D73" s="8">
        <v>185</v>
      </c>
      <c r="E73" s="17">
        <f t="shared" si="6"/>
        <v>92.5</v>
      </c>
      <c r="F73" s="17">
        <f>E73</f>
        <v>92.5</v>
      </c>
      <c r="G73" s="17"/>
    </row>
    <row r="74" spans="1:7" ht="14.45" customHeight="1" outlineLevel="2">
      <c r="A74" s="5" t="s">
        <v>317</v>
      </c>
      <c r="B74" s="6" t="s">
        <v>20</v>
      </c>
      <c r="C74" s="8">
        <v>1</v>
      </c>
      <c r="D74" s="8">
        <v>750</v>
      </c>
      <c r="E74" s="8">
        <f t="shared" si="6"/>
        <v>375</v>
      </c>
      <c r="F74" s="8">
        <f>E74</f>
        <v>375</v>
      </c>
      <c r="G74" s="8"/>
    </row>
    <row r="75" spans="1:7" ht="14.45" customHeight="1" outlineLevel="2">
      <c r="A75" s="5" t="s">
        <v>290</v>
      </c>
      <c r="B75" s="6" t="s">
        <v>20</v>
      </c>
      <c r="C75" s="8">
        <v>1</v>
      </c>
      <c r="D75" s="8">
        <v>566</v>
      </c>
      <c r="E75" s="8">
        <f t="shared" si="6"/>
        <v>283</v>
      </c>
      <c r="F75" s="8">
        <f t="shared" ref="F75:F76" si="7">E75</f>
        <v>283</v>
      </c>
      <c r="G75" s="8"/>
    </row>
    <row r="76" spans="1:7" s="113" customFormat="1" ht="14.45" customHeight="1" outlineLevel="1">
      <c r="A76" s="21" t="s">
        <v>714</v>
      </c>
      <c r="B76" s="111"/>
      <c r="C76" s="112">
        <v>4</v>
      </c>
      <c r="D76" s="112">
        <v>29</v>
      </c>
      <c r="E76" s="112">
        <f t="shared" si="6"/>
        <v>14.5</v>
      </c>
      <c r="F76" s="112">
        <f t="shared" si="7"/>
        <v>14.5</v>
      </c>
      <c r="G76" s="112"/>
    </row>
    <row r="77" spans="1:7" s="113" customFormat="1" ht="24" customHeight="1" outlineLevel="1">
      <c r="A77" s="21" t="s">
        <v>715</v>
      </c>
      <c r="B77" s="111"/>
      <c r="C77" s="112">
        <v>4</v>
      </c>
      <c r="D77" s="112">
        <v>29</v>
      </c>
      <c r="E77" s="112">
        <f t="shared" si="6"/>
        <v>14.5</v>
      </c>
      <c r="F77" s="112">
        <f>E77</f>
        <v>14.5</v>
      </c>
      <c r="G77" s="112"/>
    </row>
    <row r="78" spans="1:7" ht="14.45" customHeight="1" outlineLevel="2">
      <c r="A78" s="5" t="s">
        <v>279</v>
      </c>
      <c r="B78" s="6" t="s">
        <v>20</v>
      </c>
      <c r="C78" s="8">
        <v>4</v>
      </c>
      <c r="D78" s="8">
        <v>29</v>
      </c>
      <c r="E78" s="8">
        <f t="shared" si="6"/>
        <v>14.5</v>
      </c>
      <c r="F78" s="8">
        <f>E78</f>
        <v>14.5</v>
      </c>
      <c r="G78" s="8"/>
    </row>
    <row r="79" spans="1:7" s="113" customFormat="1" ht="16.5" customHeight="1" outlineLevel="1">
      <c r="A79" s="21" t="s">
        <v>158</v>
      </c>
      <c r="B79" s="111"/>
      <c r="C79" s="112">
        <v>7</v>
      </c>
      <c r="D79" s="112">
        <v>213</v>
      </c>
      <c r="E79" s="112">
        <f t="shared" si="6"/>
        <v>106.5</v>
      </c>
      <c r="F79" s="112">
        <f t="shared" ref="F79:F81" si="8">E79</f>
        <v>106.5</v>
      </c>
      <c r="G79" s="112"/>
    </row>
    <row r="80" spans="1:7" s="113" customFormat="1" ht="24.75" customHeight="1" outlineLevel="1">
      <c r="A80" s="21" t="s">
        <v>159</v>
      </c>
      <c r="B80" s="111"/>
      <c r="C80" s="112">
        <v>7</v>
      </c>
      <c r="D80" s="112">
        <v>213</v>
      </c>
      <c r="E80" s="112">
        <f t="shared" si="6"/>
        <v>106.5</v>
      </c>
      <c r="F80" s="112">
        <f t="shared" si="8"/>
        <v>106.5</v>
      </c>
      <c r="G80" s="112"/>
    </row>
    <row r="81" spans="1:7" ht="14.45" customHeight="1" outlineLevel="2">
      <c r="A81" s="5" t="s">
        <v>279</v>
      </c>
      <c r="B81" s="6" t="s">
        <v>20</v>
      </c>
      <c r="C81" s="8">
        <v>4</v>
      </c>
      <c r="D81" s="8">
        <v>29</v>
      </c>
      <c r="E81" s="8">
        <f t="shared" si="6"/>
        <v>14.5</v>
      </c>
      <c r="F81" s="8">
        <f t="shared" si="8"/>
        <v>14.5</v>
      </c>
      <c r="G81" s="8"/>
    </row>
    <row r="82" spans="1:7" ht="14.45" customHeight="1" outlineLevel="2">
      <c r="A82" s="5" t="s">
        <v>320</v>
      </c>
      <c r="B82" s="6" t="s">
        <v>20</v>
      </c>
      <c r="C82" s="8">
        <v>1</v>
      </c>
      <c r="D82" s="8">
        <v>11</v>
      </c>
      <c r="E82" s="17">
        <f t="shared" si="6"/>
        <v>5.5</v>
      </c>
      <c r="F82" s="17">
        <f>E82</f>
        <v>5.5</v>
      </c>
      <c r="G82" s="17"/>
    </row>
    <row r="83" spans="1:7" ht="14.45" customHeight="1" outlineLevel="2">
      <c r="A83" s="5" t="s">
        <v>273</v>
      </c>
      <c r="B83" s="6" t="s">
        <v>20</v>
      </c>
      <c r="C83" s="8">
        <v>1</v>
      </c>
      <c r="D83" s="8">
        <v>65</v>
      </c>
      <c r="E83" s="8">
        <f t="shared" si="6"/>
        <v>32.5</v>
      </c>
      <c r="F83" s="8">
        <f>E83</f>
        <v>32.5</v>
      </c>
      <c r="G83" s="8"/>
    </row>
    <row r="84" spans="1:7" ht="14.45" customHeight="1" outlineLevel="2">
      <c r="A84" s="5" t="s">
        <v>321</v>
      </c>
      <c r="B84" s="6" t="s">
        <v>20</v>
      </c>
      <c r="C84" s="8">
        <v>1</v>
      </c>
      <c r="D84" s="8">
        <v>108</v>
      </c>
      <c r="E84" s="8">
        <f t="shared" si="6"/>
        <v>54</v>
      </c>
      <c r="F84" s="8">
        <f t="shared" ref="F84:F112" si="9">E84</f>
        <v>54</v>
      </c>
      <c r="G84" s="8"/>
    </row>
    <row r="85" spans="1:7" s="18" customFormat="1" ht="30.75" customHeight="1" outlineLevel="1">
      <c r="A85" s="14" t="s">
        <v>12</v>
      </c>
      <c r="B85" s="15"/>
      <c r="C85" s="17">
        <v>632</v>
      </c>
      <c r="D85" s="17">
        <v>123045.5</v>
      </c>
      <c r="E85" s="17">
        <f t="shared" si="6"/>
        <v>61522.75</v>
      </c>
      <c r="F85" s="17">
        <f t="shared" si="9"/>
        <v>61522.75</v>
      </c>
      <c r="G85" s="17"/>
    </row>
    <row r="86" spans="1:7" s="18" customFormat="1" ht="21.75" customHeight="1" outlineLevel="1">
      <c r="A86" s="14" t="s">
        <v>13</v>
      </c>
      <c r="B86" s="15"/>
      <c r="C86" s="17">
        <v>121</v>
      </c>
      <c r="D86" s="17">
        <v>27588.5</v>
      </c>
      <c r="E86" s="17">
        <f t="shared" si="6"/>
        <v>13794.25</v>
      </c>
      <c r="F86" s="17">
        <f t="shared" si="9"/>
        <v>13794.25</v>
      </c>
      <c r="G86" s="17"/>
    </row>
    <row r="87" spans="1:7" ht="14.45" customHeight="1" outlineLevel="2">
      <c r="A87" s="5" t="s">
        <v>325</v>
      </c>
      <c r="B87" s="6" t="s">
        <v>20</v>
      </c>
      <c r="C87" s="8">
        <v>1</v>
      </c>
      <c r="D87" s="8">
        <v>50</v>
      </c>
      <c r="E87" s="8">
        <f t="shared" si="6"/>
        <v>25</v>
      </c>
      <c r="F87" s="8">
        <f t="shared" si="9"/>
        <v>25</v>
      </c>
      <c r="G87" s="8"/>
    </row>
    <row r="88" spans="1:7" ht="14.45" customHeight="1" outlineLevel="2">
      <c r="A88" s="5" t="s">
        <v>137</v>
      </c>
      <c r="B88" s="6" t="s">
        <v>20</v>
      </c>
      <c r="C88" s="8">
        <v>2</v>
      </c>
      <c r="D88" s="8">
        <v>140</v>
      </c>
      <c r="E88" s="8">
        <f t="shared" si="6"/>
        <v>70</v>
      </c>
      <c r="F88" s="8">
        <f t="shared" si="9"/>
        <v>70</v>
      </c>
      <c r="G88" s="8"/>
    </row>
    <row r="89" spans="1:7" ht="14.45" customHeight="1" outlineLevel="2">
      <c r="A89" s="5" t="s">
        <v>326</v>
      </c>
      <c r="B89" s="6" t="s">
        <v>20</v>
      </c>
      <c r="C89" s="8">
        <v>7</v>
      </c>
      <c r="D89" s="8">
        <v>166</v>
      </c>
      <c r="E89" s="8">
        <f t="shared" si="6"/>
        <v>83</v>
      </c>
      <c r="F89" s="8">
        <f t="shared" si="9"/>
        <v>83</v>
      </c>
      <c r="G89" s="8"/>
    </row>
    <row r="90" spans="1:7" ht="14.45" customHeight="1" outlineLevel="2">
      <c r="A90" s="5" t="s">
        <v>327</v>
      </c>
      <c r="B90" s="6" t="s">
        <v>20</v>
      </c>
      <c r="C90" s="8">
        <v>1</v>
      </c>
      <c r="D90" s="8">
        <v>12</v>
      </c>
      <c r="E90" s="8">
        <f t="shared" si="6"/>
        <v>6</v>
      </c>
      <c r="F90" s="8">
        <f t="shared" si="9"/>
        <v>6</v>
      </c>
      <c r="G90" s="8"/>
    </row>
    <row r="91" spans="1:7" ht="14.45" customHeight="1" outlineLevel="2">
      <c r="A91" s="5" t="s">
        <v>311</v>
      </c>
      <c r="B91" s="6" t="s">
        <v>20</v>
      </c>
      <c r="C91" s="8">
        <v>5</v>
      </c>
      <c r="D91" s="8">
        <v>92</v>
      </c>
      <c r="E91" s="8">
        <f t="shared" si="6"/>
        <v>46</v>
      </c>
      <c r="F91" s="8">
        <f t="shared" si="9"/>
        <v>46</v>
      </c>
      <c r="G91" s="8"/>
    </row>
    <row r="92" spans="1:7" ht="14.45" customHeight="1" outlineLevel="2">
      <c r="A92" s="5" t="s">
        <v>328</v>
      </c>
      <c r="B92" s="6" t="s">
        <v>20</v>
      </c>
      <c r="C92" s="8">
        <v>2</v>
      </c>
      <c r="D92" s="8">
        <v>61</v>
      </c>
      <c r="E92" s="8">
        <f t="shared" si="6"/>
        <v>30.5</v>
      </c>
      <c r="F92" s="8">
        <f t="shared" si="9"/>
        <v>30.5</v>
      </c>
      <c r="G92" s="8"/>
    </row>
    <row r="93" spans="1:7" ht="14.45" customHeight="1" outlineLevel="2">
      <c r="A93" s="5" t="s">
        <v>137</v>
      </c>
      <c r="B93" s="6" t="s">
        <v>20</v>
      </c>
      <c r="C93" s="8">
        <v>1</v>
      </c>
      <c r="D93" s="8">
        <v>70</v>
      </c>
      <c r="E93" s="8">
        <f t="shared" si="6"/>
        <v>35</v>
      </c>
      <c r="F93" s="8">
        <f t="shared" si="9"/>
        <v>35</v>
      </c>
      <c r="G93" s="8"/>
    </row>
    <row r="94" spans="1:7" ht="14.45" customHeight="1" outlineLevel="2">
      <c r="A94" s="5" t="s">
        <v>329</v>
      </c>
      <c r="B94" s="6" t="s">
        <v>20</v>
      </c>
      <c r="C94" s="8">
        <v>6</v>
      </c>
      <c r="D94" s="8">
        <v>200</v>
      </c>
      <c r="E94" s="8">
        <f t="shared" si="6"/>
        <v>100</v>
      </c>
      <c r="F94" s="8">
        <f t="shared" si="9"/>
        <v>100</v>
      </c>
      <c r="G94" s="8"/>
    </row>
    <row r="95" spans="1:7" ht="15" customHeight="1" outlineLevel="2">
      <c r="A95" s="5" t="s">
        <v>330</v>
      </c>
      <c r="B95" s="6" t="s">
        <v>20</v>
      </c>
      <c r="C95" s="8">
        <v>5</v>
      </c>
      <c r="D95" s="8">
        <v>2709.375</v>
      </c>
      <c r="E95" s="8">
        <f t="shared" si="6"/>
        <v>1354.6875</v>
      </c>
      <c r="F95" s="8">
        <f t="shared" si="9"/>
        <v>1354.6875</v>
      </c>
      <c r="G95" s="8"/>
    </row>
    <row r="96" spans="1:7" ht="14.45" customHeight="1" outlineLevel="2">
      <c r="A96" s="5" t="s">
        <v>331</v>
      </c>
      <c r="B96" s="6" t="s">
        <v>20</v>
      </c>
      <c r="C96" s="8">
        <v>1</v>
      </c>
      <c r="D96" s="8">
        <v>2533</v>
      </c>
      <c r="E96" s="8">
        <f t="shared" si="6"/>
        <v>1266.5</v>
      </c>
      <c r="F96" s="8">
        <f t="shared" si="9"/>
        <v>1266.5</v>
      </c>
      <c r="G96" s="8"/>
    </row>
    <row r="97" spans="1:7" ht="15" customHeight="1" outlineLevel="2">
      <c r="A97" s="5" t="s">
        <v>332</v>
      </c>
      <c r="B97" s="6" t="s">
        <v>20</v>
      </c>
      <c r="C97" s="8">
        <v>27</v>
      </c>
      <c r="D97" s="8">
        <v>2232.41</v>
      </c>
      <c r="E97" s="8">
        <f t="shared" si="6"/>
        <v>1116.2049999999999</v>
      </c>
      <c r="F97" s="8">
        <f t="shared" si="9"/>
        <v>1116.2049999999999</v>
      </c>
      <c r="G97" s="8"/>
    </row>
    <row r="98" spans="1:7" ht="16.5" customHeight="1" outlineLevel="2">
      <c r="A98" s="5" t="s">
        <v>333</v>
      </c>
      <c r="B98" s="6" t="s">
        <v>20</v>
      </c>
      <c r="C98" s="8">
        <v>12</v>
      </c>
      <c r="D98" s="8">
        <v>100</v>
      </c>
      <c r="E98" s="8">
        <f t="shared" si="6"/>
        <v>50</v>
      </c>
      <c r="F98" s="8">
        <f t="shared" si="9"/>
        <v>50</v>
      </c>
      <c r="G98" s="8"/>
    </row>
    <row r="99" spans="1:7" ht="14.45" customHeight="1" outlineLevel="2">
      <c r="A99" s="5" t="s">
        <v>334</v>
      </c>
      <c r="B99" s="6" t="s">
        <v>20</v>
      </c>
      <c r="C99" s="8">
        <v>1</v>
      </c>
      <c r="D99" s="8">
        <v>198</v>
      </c>
      <c r="E99" s="8">
        <f t="shared" si="6"/>
        <v>99</v>
      </c>
      <c r="F99" s="8">
        <f t="shared" si="9"/>
        <v>99</v>
      </c>
      <c r="G99" s="8"/>
    </row>
    <row r="100" spans="1:7" ht="14.45" customHeight="1" outlineLevel="2">
      <c r="A100" s="5" t="s">
        <v>328</v>
      </c>
      <c r="B100" s="6" t="s">
        <v>20</v>
      </c>
      <c r="C100" s="8">
        <v>2</v>
      </c>
      <c r="D100" s="8">
        <v>61</v>
      </c>
      <c r="E100" s="8">
        <f t="shared" si="6"/>
        <v>30.5</v>
      </c>
      <c r="F100" s="8">
        <f t="shared" si="9"/>
        <v>30.5</v>
      </c>
      <c r="G100" s="8"/>
    </row>
    <row r="101" spans="1:7" ht="14.45" customHeight="1" outlineLevel="2">
      <c r="A101" s="5" t="s">
        <v>335</v>
      </c>
      <c r="B101" s="6" t="s">
        <v>20</v>
      </c>
      <c r="C101" s="8">
        <v>1</v>
      </c>
      <c r="D101" s="8">
        <v>74</v>
      </c>
      <c r="E101" s="8">
        <f t="shared" si="6"/>
        <v>37</v>
      </c>
      <c r="F101" s="8">
        <f t="shared" si="9"/>
        <v>37</v>
      </c>
      <c r="G101" s="8"/>
    </row>
    <row r="102" spans="1:7" ht="14.45" customHeight="1" outlineLevel="2">
      <c r="A102" s="5" t="s">
        <v>336</v>
      </c>
      <c r="B102" s="6" t="s">
        <v>20</v>
      </c>
      <c r="C102" s="8">
        <v>2</v>
      </c>
      <c r="D102" s="8">
        <v>457</v>
      </c>
      <c r="E102" s="8">
        <f t="shared" si="6"/>
        <v>228.5</v>
      </c>
      <c r="F102" s="8">
        <f t="shared" si="9"/>
        <v>228.5</v>
      </c>
      <c r="G102" s="8"/>
    </row>
    <row r="103" spans="1:7" ht="14.45" customHeight="1" outlineLevel="2">
      <c r="A103" s="5" t="s">
        <v>337</v>
      </c>
      <c r="B103" s="6" t="s">
        <v>20</v>
      </c>
      <c r="C103" s="8">
        <v>1</v>
      </c>
      <c r="D103" s="8">
        <v>50</v>
      </c>
      <c r="E103" s="8">
        <f t="shared" si="6"/>
        <v>25</v>
      </c>
      <c r="F103" s="8">
        <f t="shared" si="9"/>
        <v>25</v>
      </c>
      <c r="G103" s="8"/>
    </row>
    <row r="104" spans="1:7" ht="14.45" customHeight="1" outlineLevel="2">
      <c r="A104" s="5" t="s">
        <v>338</v>
      </c>
      <c r="B104" s="6" t="s">
        <v>20</v>
      </c>
      <c r="C104" s="8">
        <v>2</v>
      </c>
      <c r="D104" s="8">
        <v>113</v>
      </c>
      <c r="E104" s="8">
        <f t="shared" si="6"/>
        <v>56.5</v>
      </c>
      <c r="F104" s="8">
        <f t="shared" si="9"/>
        <v>56.5</v>
      </c>
      <c r="G104" s="8"/>
    </row>
    <row r="105" spans="1:7" ht="15.75" customHeight="1" outlineLevel="2">
      <c r="A105" s="5" t="s">
        <v>339</v>
      </c>
      <c r="B105" s="6" t="s">
        <v>20</v>
      </c>
      <c r="C105" s="8">
        <v>1</v>
      </c>
      <c r="D105" s="8">
        <v>500</v>
      </c>
      <c r="E105" s="8">
        <f t="shared" si="6"/>
        <v>250</v>
      </c>
      <c r="F105" s="8">
        <f t="shared" si="9"/>
        <v>250</v>
      </c>
      <c r="G105" s="8"/>
    </row>
    <row r="106" spans="1:7" ht="14.45" customHeight="1" outlineLevel="2">
      <c r="A106" s="5" t="s">
        <v>340</v>
      </c>
      <c r="B106" s="6" t="s">
        <v>20</v>
      </c>
      <c r="C106" s="8">
        <v>2</v>
      </c>
      <c r="D106" s="8">
        <v>192</v>
      </c>
      <c r="E106" s="8">
        <f t="shared" si="6"/>
        <v>96</v>
      </c>
      <c r="F106" s="8">
        <f t="shared" si="9"/>
        <v>96</v>
      </c>
      <c r="G106" s="8"/>
    </row>
    <row r="107" spans="1:7" ht="14.45" customHeight="1" outlineLevel="2">
      <c r="A107" s="5" t="s">
        <v>341</v>
      </c>
      <c r="B107" s="6" t="s">
        <v>20</v>
      </c>
      <c r="C107" s="8">
        <v>10</v>
      </c>
      <c r="D107" s="8">
        <v>898</v>
      </c>
      <c r="E107" s="8">
        <f t="shared" si="6"/>
        <v>449</v>
      </c>
      <c r="F107" s="8">
        <f t="shared" si="9"/>
        <v>449</v>
      </c>
      <c r="G107" s="8"/>
    </row>
    <row r="108" spans="1:7" ht="14.45" customHeight="1" outlineLevel="2">
      <c r="A108" s="5" t="s">
        <v>342</v>
      </c>
      <c r="B108" s="6" t="s">
        <v>20</v>
      </c>
      <c r="C108" s="8">
        <v>7</v>
      </c>
      <c r="D108" s="8">
        <v>20</v>
      </c>
      <c r="E108" s="8">
        <f t="shared" si="6"/>
        <v>10</v>
      </c>
      <c r="F108" s="8">
        <f t="shared" si="9"/>
        <v>10</v>
      </c>
      <c r="G108" s="8"/>
    </row>
    <row r="109" spans="1:7" ht="14.45" customHeight="1" outlineLevel="2">
      <c r="A109" s="5" t="s">
        <v>343</v>
      </c>
      <c r="B109" s="6" t="s">
        <v>20</v>
      </c>
      <c r="C109" s="8">
        <v>8</v>
      </c>
      <c r="D109" s="8">
        <v>201</v>
      </c>
      <c r="E109" s="8">
        <f t="shared" si="6"/>
        <v>100.5</v>
      </c>
      <c r="F109" s="8">
        <f t="shared" si="9"/>
        <v>100.5</v>
      </c>
      <c r="G109" s="8"/>
    </row>
    <row r="110" spans="1:7" ht="14.45" customHeight="1" outlineLevel="2">
      <c r="A110" s="5" t="s">
        <v>344</v>
      </c>
      <c r="B110" s="6" t="s">
        <v>20</v>
      </c>
      <c r="C110" s="8">
        <v>3</v>
      </c>
      <c r="D110" s="8">
        <v>23</v>
      </c>
      <c r="E110" s="8">
        <f t="shared" si="6"/>
        <v>11.5</v>
      </c>
      <c r="F110" s="8">
        <f t="shared" si="9"/>
        <v>11.5</v>
      </c>
      <c r="G110" s="8"/>
    </row>
    <row r="111" spans="1:7" ht="14.45" customHeight="1" outlineLevel="2">
      <c r="A111" s="5" t="s">
        <v>345</v>
      </c>
      <c r="B111" s="6" t="s">
        <v>20</v>
      </c>
      <c r="C111" s="8">
        <v>2</v>
      </c>
      <c r="D111" s="8">
        <v>300</v>
      </c>
      <c r="E111" s="8">
        <f t="shared" si="6"/>
        <v>150</v>
      </c>
      <c r="F111" s="8">
        <f t="shared" si="9"/>
        <v>150</v>
      </c>
      <c r="G111" s="8"/>
    </row>
    <row r="112" spans="1:7" ht="14.45" customHeight="1" outlineLevel="2">
      <c r="A112" s="5" t="s">
        <v>345</v>
      </c>
      <c r="B112" s="6" t="s">
        <v>20</v>
      </c>
      <c r="C112" s="8">
        <v>1</v>
      </c>
      <c r="D112" s="8">
        <v>31</v>
      </c>
      <c r="E112" s="8">
        <f t="shared" si="6"/>
        <v>15.5</v>
      </c>
      <c r="F112" s="8">
        <f t="shared" si="9"/>
        <v>15.5</v>
      </c>
      <c r="G112" s="8"/>
    </row>
    <row r="113" spans="1:7" ht="14.45" customHeight="1" outlineLevel="2">
      <c r="A113" s="5" t="s">
        <v>346</v>
      </c>
      <c r="B113" s="6" t="s">
        <v>20</v>
      </c>
      <c r="C113" s="8">
        <v>3</v>
      </c>
      <c r="D113" s="8">
        <v>13</v>
      </c>
      <c r="E113" s="17">
        <f t="shared" si="6"/>
        <v>6.5</v>
      </c>
      <c r="F113" s="17">
        <f>E113</f>
        <v>6.5</v>
      </c>
      <c r="G113" s="17"/>
    </row>
    <row r="114" spans="1:7" ht="14.45" customHeight="1" outlineLevel="2">
      <c r="A114" s="5" t="s">
        <v>328</v>
      </c>
      <c r="B114" s="6" t="s">
        <v>20</v>
      </c>
      <c r="C114" s="8">
        <v>3</v>
      </c>
      <c r="D114" s="8">
        <v>91.714299999999994</v>
      </c>
      <c r="E114" s="8">
        <f t="shared" si="6"/>
        <v>45.857149999999997</v>
      </c>
      <c r="F114" s="8">
        <f>E114</f>
        <v>45.857149999999997</v>
      </c>
      <c r="G114" s="8"/>
    </row>
    <row r="115" spans="1:7" ht="17.25" customHeight="1" outlineLevel="2">
      <c r="A115" s="5" t="s">
        <v>347</v>
      </c>
      <c r="B115" s="6" t="s">
        <v>20</v>
      </c>
      <c r="C115" s="8">
        <v>1</v>
      </c>
      <c r="D115" s="8">
        <v>8500</v>
      </c>
      <c r="E115" s="8">
        <f t="shared" si="6"/>
        <v>4250</v>
      </c>
      <c r="F115" s="8">
        <f t="shared" ref="F115:F178" si="10">E115</f>
        <v>4250</v>
      </c>
      <c r="G115" s="8"/>
    </row>
    <row r="116" spans="1:7" ht="18" customHeight="1" outlineLevel="2">
      <c r="A116" s="5" t="s">
        <v>348</v>
      </c>
      <c r="B116" s="6" t="s">
        <v>20</v>
      </c>
      <c r="C116" s="8">
        <v>1</v>
      </c>
      <c r="D116" s="8">
        <v>7500</v>
      </c>
      <c r="E116" s="8">
        <f t="shared" si="6"/>
        <v>3750</v>
      </c>
      <c r="F116" s="8">
        <f t="shared" si="10"/>
        <v>3750</v>
      </c>
      <c r="G116" s="8"/>
    </row>
    <row r="117" spans="1:7" s="18" customFormat="1" ht="24.95" customHeight="1" outlineLevel="1">
      <c r="A117" s="14" t="s">
        <v>186</v>
      </c>
      <c r="B117" s="15"/>
      <c r="C117" s="17">
        <v>511</v>
      </c>
      <c r="D117" s="17">
        <v>95457.003700000001</v>
      </c>
      <c r="E117" s="17">
        <f t="shared" si="6"/>
        <v>47728.501850000001</v>
      </c>
      <c r="F117" s="17">
        <f t="shared" si="10"/>
        <v>47728.501850000001</v>
      </c>
      <c r="G117" s="17"/>
    </row>
    <row r="118" spans="1:7" ht="14.45" customHeight="1" outlineLevel="2">
      <c r="A118" s="5" t="s">
        <v>349</v>
      </c>
      <c r="B118" s="6" t="s">
        <v>20</v>
      </c>
      <c r="C118" s="8">
        <v>2</v>
      </c>
      <c r="D118" s="8">
        <v>1256</v>
      </c>
      <c r="E118" s="8">
        <f t="shared" si="6"/>
        <v>628</v>
      </c>
      <c r="F118" s="8">
        <f t="shared" si="10"/>
        <v>628</v>
      </c>
      <c r="G118" s="8"/>
    </row>
    <row r="119" spans="1:7" ht="14.45" customHeight="1" outlineLevel="2">
      <c r="A119" s="5" t="s">
        <v>273</v>
      </c>
      <c r="B119" s="6" t="s">
        <v>20</v>
      </c>
      <c r="C119" s="8">
        <v>6</v>
      </c>
      <c r="D119" s="8">
        <v>476</v>
      </c>
      <c r="E119" s="8">
        <f t="shared" si="6"/>
        <v>238</v>
      </c>
      <c r="F119" s="8">
        <f t="shared" si="10"/>
        <v>238</v>
      </c>
      <c r="G119" s="8"/>
    </row>
    <row r="120" spans="1:7" ht="14.45" customHeight="1" outlineLevel="2">
      <c r="A120" s="5" t="s">
        <v>279</v>
      </c>
      <c r="B120" s="6" t="s">
        <v>20</v>
      </c>
      <c r="C120" s="8">
        <v>58</v>
      </c>
      <c r="D120" s="8">
        <v>416.57139999999998</v>
      </c>
      <c r="E120" s="8">
        <f t="shared" si="6"/>
        <v>208.28569999999999</v>
      </c>
      <c r="F120" s="8">
        <f t="shared" si="10"/>
        <v>208.28569999999999</v>
      </c>
      <c r="G120" s="8"/>
    </row>
    <row r="121" spans="1:7" ht="14.45" customHeight="1" outlineLevel="2">
      <c r="A121" s="5" t="s">
        <v>293</v>
      </c>
      <c r="B121" s="6" t="s">
        <v>20</v>
      </c>
      <c r="C121" s="8">
        <v>12</v>
      </c>
      <c r="D121" s="8">
        <v>218</v>
      </c>
      <c r="E121" s="8">
        <f t="shared" si="6"/>
        <v>109</v>
      </c>
      <c r="F121" s="8">
        <f t="shared" si="10"/>
        <v>109</v>
      </c>
      <c r="G121" s="8"/>
    </row>
    <row r="122" spans="1:7" ht="14.45" customHeight="1" outlineLevel="2">
      <c r="A122" s="5" t="s">
        <v>294</v>
      </c>
      <c r="B122" s="6" t="s">
        <v>20</v>
      </c>
      <c r="C122" s="8">
        <v>7</v>
      </c>
      <c r="D122" s="8">
        <v>362</v>
      </c>
      <c r="E122" s="8">
        <f t="shared" si="6"/>
        <v>181</v>
      </c>
      <c r="F122" s="8">
        <f t="shared" si="10"/>
        <v>181</v>
      </c>
      <c r="G122" s="8"/>
    </row>
    <row r="123" spans="1:7" ht="14.45" customHeight="1" outlineLevel="2">
      <c r="A123" s="5" t="s">
        <v>297</v>
      </c>
      <c r="B123" s="6" t="s">
        <v>20</v>
      </c>
      <c r="C123" s="8">
        <v>9</v>
      </c>
      <c r="D123" s="8">
        <v>159</v>
      </c>
      <c r="E123" s="8">
        <f t="shared" si="6"/>
        <v>79.5</v>
      </c>
      <c r="F123" s="8">
        <f t="shared" si="10"/>
        <v>79.5</v>
      </c>
      <c r="G123" s="8"/>
    </row>
    <row r="124" spans="1:7" ht="14.45" customHeight="1" outlineLevel="2">
      <c r="A124" s="5" t="s">
        <v>350</v>
      </c>
      <c r="B124" s="6" t="s">
        <v>20</v>
      </c>
      <c r="C124" s="8">
        <v>58</v>
      </c>
      <c r="D124" s="8">
        <v>1060.1112000000001</v>
      </c>
      <c r="E124" s="8">
        <f t="shared" si="6"/>
        <v>530.05560000000003</v>
      </c>
      <c r="F124" s="8">
        <f t="shared" si="10"/>
        <v>530.05560000000003</v>
      </c>
      <c r="G124" s="8"/>
    </row>
    <row r="125" spans="1:7" ht="14.45" customHeight="1" outlineLevel="2">
      <c r="A125" s="5" t="s">
        <v>300</v>
      </c>
      <c r="B125" s="6" t="s">
        <v>20</v>
      </c>
      <c r="C125" s="8">
        <v>10</v>
      </c>
      <c r="D125" s="8">
        <v>635</v>
      </c>
      <c r="E125" s="8">
        <f t="shared" si="6"/>
        <v>317.5</v>
      </c>
      <c r="F125" s="8">
        <f t="shared" si="10"/>
        <v>317.5</v>
      </c>
      <c r="G125" s="8"/>
    </row>
    <row r="126" spans="1:7" ht="14.45" customHeight="1" outlineLevel="2">
      <c r="A126" s="5" t="s">
        <v>306</v>
      </c>
      <c r="B126" s="6" t="s">
        <v>20</v>
      </c>
      <c r="C126" s="8">
        <v>3</v>
      </c>
      <c r="D126" s="8">
        <v>222.5</v>
      </c>
      <c r="E126" s="8">
        <f t="shared" si="6"/>
        <v>111.25</v>
      </c>
      <c r="F126" s="8">
        <f t="shared" si="10"/>
        <v>111.25</v>
      </c>
      <c r="G126" s="8"/>
    </row>
    <row r="127" spans="1:7" ht="14.45" customHeight="1" outlineLevel="2">
      <c r="A127" s="5" t="s">
        <v>309</v>
      </c>
      <c r="B127" s="6" t="s">
        <v>20</v>
      </c>
      <c r="C127" s="8">
        <v>3</v>
      </c>
      <c r="D127" s="8">
        <v>2400</v>
      </c>
      <c r="E127" s="8">
        <f t="shared" si="6"/>
        <v>1200</v>
      </c>
      <c r="F127" s="8">
        <f t="shared" si="10"/>
        <v>1200</v>
      </c>
      <c r="G127" s="8"/>
    </row>
    <row r="128" spans="1:7" ht="14.45" customHeight="1" outlineLevel="2">
      <c r="A128" s="5" t="s">
        <v>351</v>
      </c>
      <c r="B128" s="6" t="s">
        <v>20</v>
      </c>
      <c r="C128" s="8">
        <v>8</v>
      </c>
      <c r="D128" s="8">
        <v>446</v>
      </c>
      <c r="E128" s="8">
        <f t="shared" si="6"/>
        <v>223</v>
      </c>
      <c r="F128" s="8">
        <f t="shared" si="10"/>
        <v>223</v>
      </c>
      <c r="G128" s="8"/>
    </row>
    <row r="129" spans="1:7" ht="14.45" customHeight="1" outlineLevel="2">
      <c r="A129" s="5" t="s">
        <v>352</v>
      </c>
      <c r="B129" s="6" t="s">
        <v>20</v>
      </c>
      <c r="C129" s="8">
        <v>1</v>
      </c>
      <c r="D129" s="8">
        <v>24</v>
      </c>
      <c r="E129" s="8">
        <f t="shared" si="6"/>
        <v>12</v>
      </c>
      <c r="F129" s="8">
        <f t="shared" si="10"/>
        <v>12</v>
      </c>
      <c r="G129" s="8"/>
    </row>
    <row r="130" spans="1:7" ht="14.45" customHeight="1" outlineLevel="2">
      <c r="A130" s="5" t="s">
        <v>353</v>
      </c>
      <c r="B130" s="6" t="s">
        <v>20</v>
      </c>
      <c r="C130" s="8">
        <v>4</v>
      </c>
      <c r="D130" s="8">
        <v>8816</v>
      </c>
      <c r="E130" s="8">
        <f t="shared" si="6"/>
        <v>4408</v>
      </c>
      <c r="F130" s="8">
        <f t="shared" si="10"/>
        <v>4408</v>
      </c>
      <c r="G130" s="8"/>
    </row>
    <row r="131" spans="1:7" ht="15" customHeight="1" outlineLevel="2">
      <c r="A131" s="5" t="s">
        <v>354</v>
      </c>
      <c r="B131" s="6" t="s">
        <v>20</v>
      </c>
      <c r="C131" s="8">
        <v>3</v>
      </c>
      <c r="D131" s="8">
        <v>1440</v>
      </c>
      <c r="E131" s="8">
        <f t="shared" si="6"/>
        <v>720</v>
      </c>
      <c r="F131" s="8">
        <f t="shared" si="10"/>
        <v>720</v>
      </c>
      <c r="G131" s="8"/>
    </row>
    <row r="132" spans="1:7" ht="14.45" customHeight="1" outlineLevel="2">
      <c r="A132" s="5" t="s">
        <v>355</v>
      </c>
      <c r="B132" s="6" t="s">
        <v>20</v>
      </c>
      <c r="C132" s="8">
        <v>1</v>
      </c>
      <c r="D132" s="8">
        <v>18</v>
      </c>
      <c r="E132" s="8">
        <f t="shared" si="6"/>
        <v>9</v>
      </c>
      <c r="F132" s="8">
        <f t="shared" si="10"/>
        <v>9</v>
      </c>
      <c r="G132" s="8"/>
    </row>
    <row r="133" spans="1:7" ht="14.45" customHeight="1" outlineLevel="2">
      <c r="A133" s="5" t="s">
        <v>356</v>
      </c>
      <c r="B133" s="6" t="s">
        <v>20</v>
      </c>
      <c r="C133" s="8">
        <v>3</v>
      </c>
      <c r="D133" s="8">
        <v>155</v>
      </c>
      <c r="E133" s="8">
        <f t="shared" si="6"/>
        <v>77.5</v>
      </c>
      <c r="F133" s="8">
        <f t="shared" si="10"/>
        <v>77.5</v>
      </c>
      <c r="G133" s="8"/>
    </row>
    <row r="134" spans="1:7" ht="14.45" customHeight="1" outlineLevel="2">
      <c r="A134" s="5" t="s">
        <v>357</v>
      </c>
      <c r="B134" s="6" t="s">
        <v>20</v>
      </c>
      <c r="C134" s="8">
        <v>1</v>
      </c>
      <c r="D134" s="8">
        <v>20</v>
      </c>
      <c r="E134" s="8">
        <f t="shared" si="6"/>
        <v>10</v>
      </c>
      <c r="F134" s="8">
        <f t="shared" si="10"/>
        <v>10</v>
      </c>
      <c r="G134" s="8"/>
    </row>
    <row r="135" spans="1:7" ht="14.45" customHeight="1" outlineLevel="2">
      <c r="A135" s="5" t="s">
        <v>358</v>
      </c>
      <c r="B135" s="6" t="s">
        <v>20</v>
      </c>
      <c r="C135" s="8">
        <v>36</v>
      </c>
      <c r="D135" s="8">
        <v>1141.2972</v>
      </c>
      <c r="E135" s="8">
        <f t="shared" si="6"/>
        <v>570.64859999999999</v>
      </c>
      <c r="F135" s="8">
        <f t="shared" si="10"/>
        <v>570.64859999999999</v>
      </c>
      <c r="G135" s="8"/>
    </row>
    <row r="136" spans="1:7" ht="14.45" customHeight="1" outlineLevel="2">
      <c r="A136" s="5" t="s">
        <v>359</v>
      </c>
      <c r="B136" s="6" t="s">
        <v>20</v>
      </c>
      <c r="C136" s="8">
        <v>1</v>
      </c>
      <c r="D136" s="8">
        <v>37</v>
      </c>
      <c r="E136" s="8">
        <f t="shared" ref="E136:E199" si="11">D136/2</f>
        <v>18.5</v>
      </c>
      <c r="F136" s="8">
        <f t="shared" si="10"/>
        <v>18.5</v>
      </c>
      <c r="G136" s="8"/>
    </row>
    <row r="137" spans="1:7" ht="14.45" customHeight="1" outlineLevel="2">
      <c r="A137" s="5" t="s">
        <v>360</v>
      </c>
      <c r="B137" s="6" t="s">
        <v>20</v>
      </c>
      <c r="C137" s="8">
        <v>55</v>
      </c>
      <c r="D137" s="8">
        <v>999.55319999999995</v>
      </c>
      <c r="E137" s="8">
        <f t="shared" si="11"/>
        <v>499.77659999999997</v>
      </c>
      <c r="F137" s="8">
        <f t="shared" si="10"/>
        <v>499.77659999999997</v>
      </c>
      <c r="G137" s="8"/>
    </row>
    <row r="138" spans="1:7" ht="14.45" customHeight="1" outlineLevel="2">
      <c r="A138" s="5" t="s">
        <v>361</v>
      </c>
      <c r="B138" s="6" t="s">
        <v>20</v>
      </c>
      <c r="C138" s="8">
        <v>1</v>
      </c>
      <c r="D138" s="8">
        <v>90</v>
      </c>
      <c r="E138" s="8">
        <f t="shared" si="11"/>
        <v>45</v>
      </c>
      <c r="F138" s="8">
        <f t="shared" si="10"/>
        <v>45</v>
      </c>
      <c r="G138" s="8"/>
    </row>
    <row r="139" spans="1:7" ht="14.45" customHeight="1" outlineLevel="2">
      <c r="A139" s="5" t="s">
        <v>362</v>
      </c>
      <c r="B139" s="6" t="s">
        <v>20</v>
      </c>
      <c r="C139" s="8">
        <v>2</v>
      </c>
      <c r="D139" s="8">
        <v>108</v>
      </c>
      <c r="E139" s="8">
        <f t="shared" si="11"/>
        <v>54</v>
      </c>
      <c r="F139" s="8">
        <f t="shared" si="10"/>
        <v>54</v>
      </c>
      <c r="G139" s="8"/>
    </row>
    <row r="140" spans="1:7" ht="14.45" customHeight="1" outlineLevel="2">
      <c r="A140" s="5" t="s">
        <v>363</v>
      </c>
      <c r="B140" s="6" t="s">
        <v>20</v>
      </c>
      <c r="C140" s="8">
        <v>3</v>
      </c>
      <c r="D140" s="8">
        <v>135</v>
      </c>
      <c r="E140" s="8">
        <f t="shared" si="11"/>
        <v>67.5</v>
      </c>
      <c r="F140" s="8">
        <f t="shared" si="10"/>
        <v>67.5</v>
      </c>
      <c r="G140" s="8"/>
    </row>
    <row r="141" spans="1:7" ht="14.45" customHeight="1" outlineLevel="2">
      <c r="A141" s="5" t="s">
        <v>364</v>
      </c>
      <c r="B141" s="6" t="s">
        <v>20</v>
      </c>
      <c r="C141" s="8">
        <v>13</v>
      </c>
      <c r="D141" s="8">
        <v>410</v>
      </c>
      <c r="E141" s="8">
        <f t="shared" si="11"/>
        <v>205</v>
      </c>
      <c r="F141" s="8">
        <f t="shared" si="10"/>
        <v>205</v>
      </c>
      <c r="G141" s="8"/>
    </row>
    <row r="142" spans="1:7" ht="14.45" customHeight="1" outlineLevel="2">
      <c r="A142" s="5" t="s">
        <v>365</v>
      </c>
      <c r="B142" s="6" t="s">
        <v>20</v>
      </c>
      <c r="C142" s="8">
        <v>9</v>
      </c>
      <c r="D142" s="8">
        <v>140</v>
      </c>
      <c r="E142" s="8">
        <f t="shared" si="11"/>
        <v>70</v>
      </c>
      <c r="F142" s="8">
        <f t="shared" si="10"/>
        <v>70</v>
      </c>
      <c r="G142" s="8"/>
    </row>
    <row r="143" spans="1:7" ht="14.45" customHeight="1" outlineLevel="2">
      <c r="A143" s="5" t="s">
        <v>366</v>
      </c>
      <c r="B143" s="6" t="s">
        <v>20</v>
      </c>
      <c r="C143" s="8">
        <v>7</v>
      </c>
      <c r="D143" s="8">
        <v>248.23079999999999</v>
      </c>
      <c r="E143" s="8">
        <f t="shared" si="11"/>
        <v>124.11539999999999</v>
      </c>
      <c r="F143" s="8">
        <f t="shared" si="10"/>
        <v>124.11539999999999</v>
      </c>
      <c r="G143" s="8"/>
    </row>
    <row r="144" spans="1:7" ht="14.45" customHeight="1" outlineLevel="2">
      <c r="A144" s="5" t="s">
        <v>367</v>
      </c>
      <c r="B144" s="6" t="s">
        <v>20</v>
      </c>
      <c r="C144" s="8">
        <v>1</v>
      </c>
      <c r="D144" s="8">
        <v>628</v>
      </c>
      <c r="E144" s="8">
        <f t="shared" si="11"/>
        <v>314</v>
      </c>
      <c r="F144" s="8">
        <f t="shared" si="10"/>
        <v>314</v>
      </c>
      <c r="G144" s="8"/>
    </row>
    <row r="145" spans="1:7" ht="14.45" customHeight="1" outlineLevel="2">
      <c r="A145" s="5" t="s">
        <v>273</v>
      </c>
      <c r="B145" s="6" t="s">
        <v>20</v>
      </c>
      <c r="C145" s="8">
        <v>2</v>
      </c>
      <c r="D145" s="8">
        <v>311</v>
      </c>
      <c r="E145" s="8">
        <f t="shared" si="11"/>
        <v>155.5</v>
      </c>
      <c r="F145" s="8">
        <f t="shared" si="10"/>
        <v>155.5</v>
      </c>
      <c r="G145" s="8"/>
    </row>
    <row r="146" spans="1:7" ht="14.45" customHeight="1" outlineLevel="2">
      <c r="A146" s="5" t="s">
        <v>368</v>
      </c>
      <c r="B146" s="6" t="s">
        <v>20</v>
      </c>
      <c r="C146" s="8">
        <v>4</v>
      </c>
      <c r="D146" s="8">
        <v>60</v>
      </c>
      <c r="E146" s="8">
        <f t="shared" si="11"/>
        <v>30</v>
      </c>
      <c r="F146" s="8">
        <f t="shared" si="10"/>
        <v>30</v>
      </c>
      <c r="G146" s="8"/>
    </row>
    <row r="147" spans="1:7" ht="14.45" customHeight="1" outlineLevel="2">
      <c r="A147" s="5" t="s">
        <v>369</v>
      </c>
      <c r="B147" s="6" t="s">
        <v>20</v>
      </c>
      <c r="C147" s="8">
        <v>1</v>
      </c>
      <c r="D147" s="8">
        <v>18</v>
      </c>
      <c r="E147" s="8">
        <f t="shared" si="11"/>
        <v>9</v>
      </c>
      <c r="F147" s="8">
        <f t="shared" si="10"/>
        <v>9</v>
      </c>
      <c r="G147" s="8"/>
    </row>
    <row r="148" spans="1:7" ht="14.45" customHeight="1" outlineLevel="2">
      <c r="A148" s="5" t="s">
        <v>370</v>
      </c>
      <c r="B148" s="6" t="s">
        <v>20</v>
      </c>
      <c r="C148" s="8">
        <v>1</v>
      </c>
      <c r="D148" s="8">
        <v>12</v>
      </c>
      <c r="E148" s="8">
        <f t="shared" si="11"/>
        <v>6</v>
      </c>
      <c r="F148" s="8">
        <f t="shared" si="10"/>
        <v>6</v>
      </c>
      <c r="G148" s="8"/>
    </row>
    <row r="149" spans="1:7" ht="14.45" customHeight="1" outlineLevel="2">
      <c r="A149" s="5" t="s">
        <v>371</v>
      </c>
      <c r="B149" s="6" t="s">
        <v>20</v>
      </c>
      <c r="C149" s="8">
        <v>4</v>
      </c>
      <c r="D149" s="8">
        <v>917</v>
      </c>
      <c r="E149" s="8">
        <f t="shared" si="11"/>
        <v>458.5</v>
      </c>
      <c r="F149" s="8">
        <f t="shared" si="10"/>
        <v>458.5</v>
      </c>
      <c r="G149" s="8"/>
    </row>
    <row r="150" spans="1:7" ht="14.45" customHeight="1" outlineLevel="2">
      <c r="A150" s="5" t="s">
        <v>371</v>
      </c>
      <c r="B150" s="6" t="s">
        <v>20</v>
      </c>
      <c r="C150" s="8">
        <v>13</v>
      </c>
      <c r="D150" s="8">
        <v>325</v>
      </c>
      <c r="E150" s="8">
        <f t="shared" si="11"/>
        <v>162.5</v>
      </c>
      <c r="F150" s="8">
        <f t="shared" si="10"/>
        <v>162.5</v>
      </c>
      <c r="G150" s="8"/>
    </row>
    <row r="151" spans="1:7" ht="14.45" customHeight="1" outlineLevel="2">
      <c r="A151" s="5" t="s">
        <v>371</v>
      </c>
      <c r="B151" s="6" t="s">
        <v>20</v>
      </c>
      <c r="C151" s="8">
        <v>9</v>
      </c>
      <c r="D151" s="8">
        <v>8015</v>
      </c>
      <c r="E151" s="8">
        <f t="shared" si="11"/>
        <v>4007.5</v>
      </c>
      <c r="F151" s="8">
        <f t="shared" si="10"/>
        <v>4007.5</v>
      </c>
      <c r="G151" s="8"/>
    </row>
    <row r="152" spans="1:7" ht="15" customHeight="1" outlineLevel="2">
      <c r="A152" s="5" t="s">
        <v>372</v>
      </c>
      <c r="B152" s="6" t="s">
        <v>20</v>
      </c>
      <c r="C152" s="8">
        <v>3</v>
      </c>
      <c r="D152" s="8">
        <v>1677</v>
      </c>
      <c r="E152" s="8">
        <f t="shared" si="11"/>
        <v>838.5</v>
      </c>
      <c r="F152" s="8">
        <f t="shared" si="10"/>
        <v>838.5</v>
      </c>
      <c r="G152" s="8"/>
    </row>
    <row r="153" spans="1:7" ht="15" customHeight="1" outlineLevel="2">
      <c r="A153" s="5" t="s">
        <v>373</v>
      </c>
      <c r="B153" s="6" t="s">
        <v>20</v>
      </c>
      <c r="C153" s="8">
        <v>2</v>
      </c>
      <c r="D153" s="8">
        <v>3600</v>
      </c>
      <c r="E153" s="8">
        <f t="shared" si="11"/>
        <v>1800</v>
      </c>
      <c r="F153" s="8">
        <f t="shared" si="10"/>
        <v>1800</v>
      </c>
      <c r="G153" s="8"/>
    </row>
    <row r="154" spans="1:7" ht="15" customHeight="1" outlineLevel="2">
      <c r="A154" s="5" t="s">
        <v>374</v>
      </c>
      <c r="B154" s="6" t="s">
        <v>20</v>
      </c>
      <c r="C154" s="8">
        <v>1</v>
      </c>
      <c r="D154" s="8">
        <v>334.05</v>
      </c>
      <c r="E154" s="8">
        <f t="shared" si="11"/>
        <v>167.02500000000001</v>
      </c>
      <c r="F154" s="8">
        <f t="shared" si="10"/>
        <v>167.02500000000001</v>
      </c>
      <c r="G154" s="8"/>
    </row>
    <row r="155" spans="1:7" ht="15" customHeight="1" outlineLevel="2">
      <c r="A155" s="5" t="s">
        <v>375</v>
      </c>
      <c r="B155" s="6" t="s">
        <v>20</v>
      </c>
      <c r="C155" s="8">
        <v>5</v>
      </c>
      <c r="D155" s="8">
        <v>20000</v>
      </c>
      <c r="E155" s="8">
        <f t="shared" si="11"/>
        <v>10000</v>
      </c>
      <c r="F155" s="8">
        <f t="shared" si="10"/>
        <v>10000</v>
      </c>
      <c r="G155" s="8"/>
    </row>
    <row r="156" spans="1:7" ht="14.45" customHeight="1" outlineLevel="2">
      <c r="A156" s="5" t="s">
        <v>376</v>
      </c>
      <c r="B156" s="6" t="s">
        <v>20</v>
      </c>
      <c r="C156" s="8">
        <v>6</v>
      </c>
      <c r="D156" s="8">
        <v>723.36</v>
      </c>
      <c r="E156" s="8">
        <f t="shared" si="11"/>
        <v>361.68</v>
      </c>
      <c r="F156" s="8">
        <f t="shared" si="10"/>
        <v>361.68</v>
      </c>
      <c r="G156" s="8"/>
    </row>
    <row r="157" spans="1:7" ht="14.45" customHeight="1" outlineLevel="2">
      <c r="A157" s="5" t="s">
        <v>377</v>
      </c>
      <c r="B157" s="6" t="s">
        <v>20</v>
      </c>
      <c r="C157" s="8">
        <v>6</v>
      </c>
      <c r="D157" s="8">
        <v>3978.52</v>
      </c>
      <c r="E157" s="8">
        <f t="shared" si="11"/>
        <v>1989.26</v>
      </c>
      <c r="F157" s="8">
        <f t="shared" si="10"/>
        <v>1989.26</v>
      </c>
      <c r="G157" s="8"/>
    </row>
    <row r="158" spans="1:7" ht="14.45" customHeight="1" outlineLevel="2">
      <c r="A158" s="5" t="s">
        <v>378</v>
      </c>
      <c r="B158" s="6" t="s">
        <v>20</v>
      </c>
      <c r="C158" s="8">
        <v>7</v>
      </c>
      <c r="D158" s="8">
        <v>90</v>
      </c>
      <c r="E158" s="8">
        <f t="shared" si="11"/>
        <v>45</v>
      </c>
      <c r="F158" s="8">
        <f t="shared" si="10"/>
        <v>45</v>
      </c>
      <c r="G158" s="8"/>
    </row>
    <row r="159" spans="1:7" ht="14.45" customHeight="1" outlineLevel="2">
      <c r="A159" s="5" t="s">
        <v>379</v>
      </c>
      <c r="B159" s="6" t="s">
        <v>20</v>
      </c>
      <c r="C159" s="8">
        <v>4</v>
      </c>
      <c r="D159" s="8">
        <v>120</v>
      </c>
      <c r="E159" s="8">
        <f t="shared" si="11"/>
        <v>60</v>
      </c>
      <c r="F159" s="8">
        <f t="shared" si="10"/>
        <v>60</v>
      </c>
      <c r="G159" s="8"/>
    </row>
    <row r="160" spans="1:7" ht="14.45" customHeight="1" outlineLevel="2">
      <c r="A160" s="5" t="s">
        <v>380</v>
      </c>
      <c r="B160" s="6" t="s">
        <v>20</v>
      </c>
      <c r="C160" s="8">
        <v>1</v>
      </c>
      <c r="D160" s="8">
        <v>3350</v>
      </c>
      <c r="E160" s="8">
        <f t="shared" si="11"/>
        <v>1675</v>
      </c>
      <c r="F160" s="8">
        <f t="shared" si="10"/>
        <v>1675</v>
      </c>
      <c r="G160" s="8"/>
    </row>
    <row r="161" spans="1:7" ht="14.45" customHeight="1" outlineLevel="2">
      <c r="A161" s="5" t="s">
        <v>349</v>
      </c>
      <c r="B161" s="6" t="s">
        <v>20</v>
      </c>
      <c r="C161" s="8">
        <v>1</v>
      </c>
      <c r="D161" s="8">
        <v>875</v>
      </c>
      <c r="E161" s="8">
        <f t="shared" si="11"/>
        <v>437.5</v>
      </c>
      <c r="F161" s="8">
        <f t="shared" si="10"/>
        <v>437.5</v>
      </c>
      <c r="G161" s="8"/>
    </row>
    <row r="162" spans="1:7" ht="14.45" customHeight="1" outlineLevel="2">
      <c r="A162" s="5" t="s">
        <v>381</v>
      </c>
      <c r="B162" s="6" t="s">
        <v>20</v>
      </c>
      <c r="C162" s="8">
        <v>1</v>
      </c>
      <c r="D162" s="8">
        <v>150</v>
      </c>
      <c r="E162" s="8">
        <f t="shared" si="11"/>
        <v>75</v>
      </c>
      <c r="F162" s="8">
        <f t="shared" si="10"/>
        <v>75</v>
      </c>
      <c r="G162" s="8"/>
    </row>
    <row r="163" spans="1:7" ht="14.45" customHeight="1" outlineLevel="2">
      <c r="A163" s="5" t="s">
        <v>200</v>
      </c>
      <c r="B163" s="6" t="s">
        <v>20</v>
      </c>
      <c r="C163" s="8">
        <v>3</v>
      </c>
      <c r="D163" s="8">
        <v>750</v>
      </c>
      <c r="E163" s="8">
        <f t="shared" si="11"/>
        <v>375</v>
      </c>
      <c r="F163" s="8">
        <f t="shared" si="10"/>
        <v>375</v>
      </c>
      <c r="G163" s="8"/>
    </row>
    <row r="164" spans="1:7" ht="14.45" customHeight="1" outlineLevel="2">
      <c r="A164" s="5" t="s">
        <v>200</v>
      </c>
      <c r="B164" s="6" t="s">
        <v>20</v>
      </c>
      <c r="C164" s="8">
        <v>4</v>
      </c>
      <c r="D164" s="8">
        <v>2000</v>
      </c>
      <c r="E164" s="8">
        <f t="shared" si="11"/>
        <v>1000</v>
      </c>
      <c r="F164" s="8">
        <f t="shared" si="10"/>
        <v>1000</v>
      </c>
      <c r="G164" s="8"/>
    </row>
    <row r="165" spans="1:7" ht="14.45" customHeight="1" outlineLevel="2">
      <c r="A165" s="5" t="s">
        <v>382</v>
      </c>
      <c r="B165" s="6" t="s">
        <v>20</v>
      </c>
      <c r="C165" s="8">
        <v>1</v>
      </c>
      <c r="D165" s="8">
        <v>233</v>
      </c>
      <c r="E165" s="8">
        <f t="shared" si="11"/>
        <v>116.5</v>
      </c>
      <c r="F165" s="8">
        <f t="shared" si="10"/>
        <v>116.5</v>
      </c>
      <c r="G165" s="8"/>
    </row>
    <row r="166" spans="1:7" ht="14.45" customHeight="1" outlineLevel="2">
      <c r="A166" s="5" t="s">
        <v>383</v>
      </c>
      <c r="B166" s="6" t="s">
        <v>20</v>
      </c>
      <c r="C166" s="8">
        <v>2</v>
      </c>
      <c r="D166" s="8">
        <v>1540</v>
      </c>
      <c r="E166" s="8">
        <f t="shared" si="11"/>
        <v>770</v>
      </c>
      <c r="F166" s="8">
        <f t="shared" si="10"/>
        <v>770</v>
      </c>
      <c r="G166" s="8"/>
    </row>
    <row r="167" spans="1:7" ht="14.45" customHeight="1" outlineLevel="2">
      <c r="A167" s="5" t="s">
        <v>383</v>
      </c>
      <c r="B167" s="6" t="s">
        <v>20</v>
      </c>
      <c r="C167" s="8">
        <v>2</v>
      </c>
      <c r="D167" s="8">
        <v>1250</v>
      </c>
      <c r="E167" s="8">
        <f t="shared" si="11"/>
        <v>625</v>
      </c>
      <c r="F167" s="8">
        <f t="shared" si="10"/>
        <v>625</v>
      </c>
      <c r="G167" s="8"/>
    </row>
    <row r="168" spans="1:7" ht="14.45" customHeight="1" outlineLevel="2">
      <c r="A168" s="5" t="s">
        <v>384</v>
      </c>
      <c r="B168" s="6" t="s">
        <v>20</v>
      </c>
      <c r="C168" s="8">
        <v>2</v>
      </c>
      <c r="D168" s="8">
        <v>80</v>
      </c>
      <c r="E168" s="8">
        <f t="shared" si="11"/>
        <v>40</v>
      </c>
      <c r="F168" s="8">
        <f t="shared" si="10"/>
        <v>40</v>
      </c>
      <c r="G168" s="8"/>
    </row>
    <row r="169" spans="1:7" ht="14.45" customHeight="1" outlineLevel="2">
      <c r="A169" s="5" t="s">
        <v>385</v>
      </c>
      <c r="B169" s="6" t="s">
        <v>20</v>
      </c>
      <c r="C169" s="8">
        <v>25</v>
      </c>
      <c r="D169" s="8">
        <v>2625</v>
      </c>
      <c r="E169" s="8">
        <f t="shared" si="11"/>
        <v>1312.5</v>
      </c>
      <c r="F169" s="8">
        <f t="shared" si="10"/>
        <v>1312.5</v>
      </c>
      <c r="G169" s="8"/>
    </row>
    <row r="170" spans="1:7" ht="14.45" customHeight="1" outlineLevel="2">
      <c r="A170" s="5" t="s">
        <v>309</v>
      </c>
      <c r="B170" s="6" t="s">
        <v>20</v>
      </c>
      <c r="C170" s="8">
        <v>8</v>
      </c>
      <c r="D170" s="8">
        <v>93</v>
      </c>
      <c r="E170" s="8">
        <f t="shared" si="11"/>
        <v>46.5</v>
      </c>
      <c r="F170" s="8">
        <f t="shared" si="10"/>
        <v>46.5</v>
      </c>
      <c r="G170" s="8"/>
    </row>
    <row r="171" spans="1:7" ht="14.45" customHeight="1" outlineLevel="2">
      <c r="A171" s="5" t="s">
        <v>386</v>
      </c>
      <c r="B171" s="6" t="s">
        <v>20</v>
      </c>
      <c r="C171" s="8">
        <v>27</v>
      </c>
      <c r="D171" s="8">
        <v>1874.9999</v>
      </c>
      <c r="E171" s="8">
        <f t="shared" si="11"/>
        <v>937.49995000000001</v>
      </c>
      <c r="F171" s="8">
        <f t="shared" si="10"/>
        <v>937.49995000000001</v>
      </c>
      <c r="G171" s="8"/>
    </row>
    <row r="172" spans="1:7" ht="15" customHeight="1" outlineLevel="2">
      <c r="A172" s="5" t="s">
        <v>387</v>
      </c>
      <c r="B172" s="6" t="s">
        <v>20</v>
      </c>
      <c r="C172" s="8">
        <v>2</v>
      </c>
      <c r="D172" s="8">
        <v>5000</v>
      </c>
      <c r="E172" s="8">
        <f t="shared" si="11"/>
        <v>2500</v>
      </c>
      <c r="F172" s="8">
        <f t="shared" si="10"/>
        <v>2500</v>
      </c>
      <c r="G172" s="8"/>
    </row>
    <row r="173" spans="1:7" ht="14.45" customHeight="1" outlineLevel="2">
      <c r="A173" s="5" t="s">
        <v>388</v>
      </c>
      <c r="B173" s="6" t="s">
        <v>20</v>
      </c>
      <c r="C173" s="8">
        <v>2</v>
      </c>
      <c r="D173" s="8">
        <v>602.80999999999995</v>
      </c>
      <c r="E173" s="8">
        <f t="shared" si="11"/>
        <v>301.40499999999997</v>
      </c>
      <c r="F173" s="8">
        <f t="shared" si="10"/>
        <v>301.40499999999997</v>
      </c>
      <c r="G173" s="8"/>
    </row>
    <row r="174" spans="1:7" ht="14.45" customHeight="1" outlineLevel="2">
      <c r="A174" s="5" t="s">
        <v>389</v>
      </c>
      <c r="B174" s="6" t="s">
        <v>20</v>
      </c>
      <c r="C174" s="8">
        <v>1</v>
      </c>
      <c r="D174" s="8">
        <v>67</v>
      </c>
      <c r="E174" s="8">
        <f t="shared" si="11"/>
        <v>33.5</v>
      </c>
      <c r="F174" s="8">
        <f t="shared" si="10"/>
        <v>33.5</v>
      </c>
      <c r="G174" s="8"/>
    </row>
    <row r="175" spans="1:7" ht="14.45" customHeight="1" outlineLevel="2">
      <c r="A175" s="5" t="s">
        <v>390</v>
      </c>
      <c r="B175" s="6" t="s">
        <v>20</v>
      </c>
      <c r="C175" s="8">
        <v>1</v>
      </c>
      <c r="D175" s="8">
        <v>549</v>
      </c>
      <c r="E175" s="8">
        <f t="shared" si="11"/>
        <v>274.5</v>
      </c>
      <c r="F175" s="8">
        <f t="shared" si="10"/>
        <v>274.5</v>
      </c>
      <c r="G175" s="8"/>
    </row>
    <row r="176" spans="1:7" ht="14.45" customHeight="1" outlineLevel="2">
      <c r="A176" s="5" t="s">
        <v>353</v>
      </c>
      <c r="B176" s="6" t="s">
        <v>20</v>
      </c>
      <c r="C176" s="8">
        <v>2</v>
      </c>
      <c r="D176" s="8">
        <v>2400</v>
      </c>
      <c r="E176" s="8">
        <f t="shared" si="11"/>
        <v>1200</v>
      </c>
      <c r="F176" s="8">
        <f t="shared" si="10"/>
        <v>1200</v>
      </c>
      <c r="G176" s="8"/>
    </row>
    <row r="177" spans="1:7" ht="14.45" customHeight="1" outlineLevel="2">
      <c r="A177" s="5" t="s">
        <v>391</v>
      </c>
      <c r="B177" s="6" t="s">
        <v>20</v>
      </c>
      <c r="C177" s="8">
        <v>1</v>
      </c>
      <c r="D177" s="8">
        <v>359</v>
      </c>
      <c r="E177" s="8">
        <f t="shared" si="11"/>
        <v>179.5</v>
      </c>
      <c r="F177" s="8">
        <f t="shared" si="10"/>
        <v>179.5</v>
      </c>
      <c r="G177" s="8"/>
    </row>
    <row r="178" spans="1:7" ht="14.45" customHeight="1" outlineLevel="2">
      <c r="A178" s="5" t="s">
        <v>392</v>
      </c>
      <c r="B178" s="6" t="s">
        <v>20</v>
      </c>
      <c r="C178" s="8">
        <v>1</v>
      </c>
      <c r="D178" s="8">
        <v>233</v>
      </c>
      <c r="E178" s="8">
        <f t="shared" si="11"/>
        <v>116.5</v>
      </c>
      <c r="F178" s="8">
        <f t="shared" si="10"/>
        <v>116.5</v>
      </c>
      <c r="G178" s="8"/>
    </row>
    <row r="179" spans="1:7" ht="14.45" customHeight="1" outlineLevel="2">
      <c r="A179" s="5" t="s">
        <v>393</v>
      </c>
      <c r="B179" s="6" t="s">
        <v>20</v>
      </c>
      <c r="C179" s="8">
        <v>1</v>
      </c>
      <c r="D179" s="8">
        <v>30</v>
      </c>
      <c r="E179" s="8">
        <f t="shared" si="11"/>
        <v>15</v>
      </c>
      <c r="F179" s="8">
        <f t="shared" ref="F179:F212" si="12">E179</f>
        <v>15</v>
      </c>
      <c r="G179" s="8"/>
    </row>
    <row r="180" spans="1:7" ht="15" customHeight="1" outlineLevel="2">
      <c r="A180" s="5" t="s">
        <v>394</v>
      </c>
      <c r="B180" s="6" t="s">
        <v>20</v>
      </c>
      <c r="C180" s="8">
        <v>3</v>
      </c>
      <c r="D180" s="8">
        <v>1110</v>
      </c>
      <c r="E180" s="8">
        <f t="shared" si="11"/>
        <v>555</v>
      </c>
      <c r="F180" s="8">
        <f t="shared" si="12"/>
        <v>555</v>
      </c>
      <c r="G180" s="8"/>
    </row>
    <row r="181" spans="1:7" ht="14.45" customHeight="1" outlineLevel="2">
      <c r="A181" s="5" t="s">
        <v>395</v>
      </c>
      <c r="B181" s="6" t="s">
        <v>20</v>
      </c>
      <c r="C181" s="8">
        <v>5</v>
      </c>
      <c r="D181" s="8">
        <v>57</v>
      </c>
      <c r="E181" s="8">
        <f t="shared" si="11"/>
        <v>28.5</v>
      </c>
      <c r="F181" s="8">
        <f t="shared" si="12"/>
        <v>28.5</v>
      </c>
      <c r="G181" s="8"/>
    </row>
    <row r="182" spans="1:7" ht="14.45" customHeight="1" outlineLevel="2">
      <c r="A182" s="5" t="s">
        <v>396</v>
      </c>
      <c r="B182" s="6" t="s">
        <v>20</v>
      </c>
      <c r="C182" s="8">
        <v>4</v>
      </c>
      <c r="D182" s="8">
        <v>3200</v>
      </c>
      <c r="E182" s="8">
        <f t="shared" si="11"/>
        <v>1600</v>
      </c>
      <c r="F182" s="8">
        <f t="shared" si="12"/>
        <v>1600</v>
      </c>
      <c r="G182" s="8"/>
    </row>
    <row r="183" spans="1:7" ht="17.25" customHeight="1" outlineLevel="2">
      <c r="A183" s="5" t="s">
        <v>397</v>
      </c>
      <c r="B183" s="6" t="s">
        <v>20</v>
      </c>
      <c r="C183" s="8">
        <v>3</v>
      </c>
      <c r="D183" s="8">
        <v>900</v>
      </c>
      <c r="E183" s="8">
        <f t="shared" si="11"/>
        <v>450</v>
      </c>
      <c r="F183" s="8">
        <f t="shared" si="12"/>
        <v>450</v>
      </c>
      <c r="G183" s="8"/>
    </row>
    <row r="184" spans="1:7" ht="13.5" customHeight="1" outlineLevel="2">
      <c r="A184" s="5" t="s">
        <v>397</v>
      </c>
      <c r="B184" s="6" t="s">
        <v>20</v>
      </c>
      <c r="C184" s="8">
        <v>4</v>
      </c>
      <c r="D184" s="8">
        <v>1800</v>
      </c>
      <c r="E184" s="8">
        <f t="shared" si="11"/>
        <v>900</v>
      </c>
      <c r="F184" s="8">
        <f t="shared" si="12"/>
        <v>900</v>
      </c>
      <c r="G184" s="8"/>
    </row>
    <row r="185" spans="1:7" ht="14.45" customHeight="1" outlineLevel="2">
      <c r="A185" s="5" t="s">
        <v>398</v>
      </c>
      <c r="B185" s="6" t="s">
        <v>20</v>
      </c>
      <c r="C185" s="8">
        <v>1</v>
      </c>
      <c r="D185" s="8">
        <v>1469</v>
      </c>
      <c r="E185" s="8">
        <f t="shared" si="11"/>
        <v>734.5</v>
      </c>
      <c r="F185" s="8">
        <f t="shared" si="12"/>
        <v>734.5</v>
      </c>
      <c r="G185" s="8"/>
    </row>
    <row r="186" spans="1:7" ht="14.45" customHeight="1" outlineLevel="2">
      <c r="A186" s="5" t="s">
        <v>399</v>
      </c>
      <c r="B186" s="6" t="s">
        <v>20</v>
      </c>
      <c r="C186" s="8">
        <v>3</v>
      </c>
      <c r="D186" s="8">
        <v>192</v>
      </c>
      <c r="E186" s="8">
        <f t="shared" si="11"/>
        <v>96</v>
      </c>
      <c r="F186" s="8">
        <f t="shared" si="12"/>
        <v>96</v>
      </c>
      <c r="G186" s="8"/>
    </row>
    <row r="187" spans="1:7" ht="14.45" customHeight="1" outlineLevel="2">
      <c r="A187" s="5" t="s">
        <v>400</v>
      </c>
      <c r="B187" s="6" t="s">
        <v>20</v>
      </c>
      <c r="C187" s="8">
        <v>5</v>
      </c>
      <c r="D187" s="8">
        <v>203</v>
      </c>
      <c r="E187" s="8">
        <f t="shared" si="11"/>
        <v>101.5</v>
      </c>
      <c r="F187" s="8">
        <f t="shared" si="12"/>
        <v>101.5</v>
      </c>
      <c r="G187" s="8"/>
    </row>
    <row r="188" spans="1:7" ht="14.45" customHeight="1" outlineLevel="2">
      <c r="A188" s="5" t="s">
        <v>401</v>
      </c>
      <c r="B188" s="6" t="s">
        <v>20</v>
      </c>
      <c r="C188" s="8">
        <v>8</v>
      </c>
      <c r="D188" s="8">
        <v>205</v>
      </c>
      <c r="E188" s="8">
        <f t="shared" si="11"/>
        <v>102.5</v>
      </c>
      <c r="F188" s="8">
        <f t="shared" si="12"/>
        <v>102.5</v>
      </c>
      <c r="G188" s="8"/>
    </row>
    <row r="189" spans="1:7" ht="14.45" customHeight="1" outlineLevel="2">
      <c r="A189" s="5" t="s">
        <v>402</v>
      </c>
      <c r="B189" s="6" t="s">
        <v>20</v>
      </c>
      <c r="C189" s="8">
        <v>2</v>
      </c>
      <c r="D189" s="8">
        <v>17</v>
      </c>
      <c r="E189" s="8">
        <f t="shared" si="11"/>
        <v>8.5</v>
      </c>
      <c r="F189" s="8">
        <f t="shared" si="12"/>
        <v>8.5</v>
      </c>
      <c r="G189" s="8"/>
    </row>
    <row r="190" spans="1:7" s="18" customFormat="1" ht="26.25" customHeight="1" outlineLevel="1">
      <c r="A190" s="14" t="s">
        <v>50</v>
      </c>
      <c r="B190" s="15"/>
      <c r="C190" s="17">
        <v>288</v>
      </c>
      <c r="D190" s="17">
        <v>30323.222300000001</v>
      </c>
      <c r="E190" s="17">
        <f t="shared" si="11"/>
        <v>15161.611150000001</v>
      </c>
      <c r="F190" s="17">
        <f t="shared" si="12"/>
        <v>15161.611150000001</v>
      </c>
      <c r="G190" s="17"/>
    </row>
    <row r="191" spans="1:7" s="18" customFormat="1" ht="21" customHeight="1" outlineLevel="1">
      <c r="A191" s="14" t="s">
        <v>51</v>
      </c>
      <c r="B191" s="15"/>
      <c r="C191" s="17">
        <v>107</v>
      </c>
      <c r="D191" s="17">
        <v>6906</v>
      </c>
      <c r="E191" s="17">
        <f t="shared" si="11"/>
        <v>3453</v>
      </c>
      <c r="F191" s="17">
        <f t="shared" si="12"/>
        <v>3453</v>
      </c>
      <c r="G191" s="17"/>
    </row>
    <row r="192" spans="1:7" ht="14.45" customHeight="1" outlineLevel="2">
      <c r="A192" s="5" t="s">
        <v>424</v>
      </c>
      <c r="B192" s="6" t="s">
        <v>20</v>
      </c>
      <c r="C192" s="8">
        <v>1</v>
      </c>
      <c r="D192" s="8">
        <v>55</v>
      </c>
      <c r="E192" s="8">
        <f t="shared" si="11"/>
        <v>27.5</v>
      </c>
      <c r="F192" s="8">
        <f t="shared" si="12"/>
        <v>27.5</v>
      </c>
      <c r="G192" s="8"/>
    </row>
    <row r="193" spans="1:7" ht="14.45" customHeight="1" outlineLevel="2">
      <c r="A193" s="5" t="s">
        <v>137</v>
      </c>
      <c r="B193" s="6" t="s">
        <v>20</v>
      </c>
      <c r="C193" s="8">
        <v>2</v>
      </c>
      <c r="D193" s="8">
        <v>140</v>
      </c>
      <c r="E193" s="8">
        <f t="shared" si="11"/>
        <v>70</v>
      </c>
      <c r="F193" s="8">
        <f t="shared" si="12"/>
        <v>70</v>
      </c>
      <c r="G193" s="8"/>
    </row>
    <row r="194" spans="1:7" ht="14.45" customHeight="1" outlineLevel="2">
      <c r="A194" s="5" t="s">
        <v>211</v>
      </c>
      <c r="B194" s="6" t="s">
        <v>20</v>
      </c>
      <c r="C194" s="8">
        <v>3</v>
      </c>
      <c r="D194" s="8">
        <v>192</v>
      </c>
      <c r="E194" s="8">
        <f t="shared" si="11"/>
        <v>96</v>
      </c>
      <c r="F194" s="8">
        <f t="shared" si="12"/>
        <v>96</v>
      </c>
      <c r="G194" s="8"/>
    </row>
    <row r="195" spans="1:7" ht="14.45" customHeight="1" outlineLevel="2">
      <c r="A195" s="5" t="s">
        <v>425</v>
      </c>
      <c r="B195" s="6" t="s">
        <v>20</v>
      </c>
      <c r="C195" s="8">
        <v>36</v>
      </c>
      <c r="D195" s="8">
        <v>1548</v>
      </c>
      <c r="E195" s="8">
        <f t="shared" si="11"/>
        <v>774</v>
      </c>
      <c r="F195" s="8">
        <f t="shared" si="12"/>
        <v>774</v>
      </c>
      <c r="G195" s="8"/>
    </row>
    <row r="196" spans="1:7" ht="14.45" customHeight="1" outlineLevel="2">
      <c r="A196" s="5" t="s">
        <v>426</v>
      </c>
      <c r="B196" s="6" t="s">
        <v>20</v>
      </c>
      <c r="C196" s="8">
        <v>10</v>
      </c>
      <c r="D196" s="8">
        <v>687</v>
      </c>
      <c r="E196" s="8">
        <f t="shared" si="11"/>
        <v>343.5</v>
      </c>
      <c r="F196" s="8">
        <f t="shared" si="12"/>
        <v>343.5</v>
      </c>
      <c r="G196" s="8"/>
    </row>
    <row r="197" spans="1:7" ht="14.45" customHeight="1" outlineLevel="2">
      <c r="A197" s="5" t="s">
        <v>427</v>
      </c>
      <c r="B197" s="6" t="s">
        <v>20</v>
      </c>
      <c r="C197" s="8">
        <v>12</v>
      </c>
      <c r="D197" s="8">
        <v>288</v>
      </c>
      <c r="E197" s="8">
        <f t="shared" si="11"/>
        <v>144</v>
      </c>
      <c r="F197" s="8">
        <f t="shared" si="12"/>
        <v>144</v>
      </c>
      <c r="G197" s="8"/>
    </row>
    <row r="198" spans="1:7" ht="14.45" customHeight="1" outlineLevel="2">
      <c r="A198" s="5" t="s">
        <v>428</v>
      </c>
      <c r="B198" s="6" t="s">
        <v>20</v>
      </c>
      <c r="C198" s="8">
        <v>10</v>
      </c>
      <c r="D198" s="8">
        <v>299</v>
      </c>
      <c r="E198" s="8">
        <f t="shared" si="11"/>
        <v>149.5</v>
      </c>
      <c r="F198" s="8">
        <f t="shared" si="12"/>
        <v>149.5</v>
      </c>
      <c r="G198" s="8"/>
    </row>
    <row r="199" spans="1:7" ht="14.45" customHeight="1" outlineLevel="2">
      <c r="A199" s="5" t="s">
        <v>429</v>
      </c>
      <c r="B199" s="6" t="s">
        <v>20</v>
      </c>
      <c r="C199" s="8">
        <v>3</v>
      </c>
      <c r="D199" s="8">
        <v>433</v>
      </c>
      <c r="E199" s="8">
        <f t="shared" si="11"/>
        <v>216.5</v>
      </c>
      <c r="F199" s="8">
        <f t="shared" si="12"/>
        <v>216.5</v>
      </c>
      <c r="G199" s="8"/>
    </row>
    <row r="200" spans="1:7" ht="14.45" customHeight="1" outlineLevel="2">
      <c r="A200" s="5" t="s">
        <v>430</v>
      </c>
      <c r="B200" s="6" t="s">
        <v>20</v>
      </c>
      <c r="C200" s="8">
        <v>2</v>
      </c>
      <c r="D200" s="8">
        <v>484</v>
      </c>
      <c r="E200" s="8">
        <f t="shared" ref="E200:E250" si="13">D200/2</f>
        <v>242</v>
      </c>
      <c r="F200" s="8">
        <f t="shared" si="12"/>
        <v>242</v>
      </c>
      <c r="G200" s="8"/>
    </row>
    <row r="201" spans="1:7" ht="14.45" customHeight="1" outlineLevel="2">
      <c r="A201" s="5" t="s">
        <v>431</v>
      </c>
      <c r="B201" s="6" t="s">
        <v>20</v>
      </c>
      <c r="C201" s="8">
        <v>2</v>
      </c>
      <c r="D201" s="8">
        <v>273</v>
      </c>
      <c r="E201" s="8">
        <f t="shared" si="13"/>
        <v>136.5</v>
      </c>
      <c r="F201" s="8">
        <f t="shared" si="12"/>
        <v>136.5</v>
      </c>
      <c r="G201" s="8"/>
    </row>
    <row r="202" spans="1:7" ht="14.45" customHeight="1" outlineLevel="2">
      <c r="A202" s="5" t="s">
        <v>432</v>
      </c>
      <c r="B202" s="6" t="s">
        <v>20</v>
      </c>
      <c r="C202" s="8">
        <v>1</v>
      </c>
      <c r="D202" s="8">
        <v>426</v>
      </c>
      <c r="E202" s="8">
        <f t="shared" si="13"/>
        <v>213</v>
      </c>
      <c r="F202" s="8">
        <f t="shared" si="12"/>
        <v>213</v>
      </c>
      <c r="G202" s="8"/>
    </row>
    <row r="203" spans="1:7" ht="14.45" customHeight="1" outlineLevel="2">
      <c r="A203" s="5" t="s">
        <v>351</v>
      </c>
      <c r="B203" s="6" t="s">
        <v>20</v>
      </c>
      <c r="C203" s="8">
        <v>1</v>
      </c>
      <c r="D203" s="8">
        <v>106</v>
      </c>
      <c r="E203" s="8">
        <f t="shared" si="13"/>
        <v>53</v>
      </c>
      <c r="F203" s="8">
        <f t="shared" si="12"/>
        <v>53</v>
      </c>
      <c r="G203" s="8"/>
    </row>
    <row r="204" spans="1:7" ht="14.45" customHeight="1" outlineLevel="2">
      <c r="A204" s="5" t="s">
        <v>433</v>
      </c>
      <c r="B204" s="6" t="s">
        <v>20</v>
      </c>
      <c r="C204" s="8">
        <v>1</v>
      </c>
      <c r="D204" s="8">
        <v>82</v>
      </c>
      <c r="E204" s="8">
        <f t="shared" si="13"/>
        <v>41</v>
      </c>
      <c r="F204" s="8">
        <f t="shared" si="12"/>
        <v>41</v>
      </c>
      <c r="G204" s="8"/>
    </row>
    <row r="205" spans="1:7" ht="14.45" customHeight="1" outlineLevel="2">
      <c r="A205" s="5" t="s">
        <v>434</v>
      </c>
      <c r="B205" s="6" t="s">
        <v>20</v>
      </c>
      <c r="C205" s="8">
        <v>1</v>
      </c>
      <c r="D205" s="8">
        <v>73</v>
      </c>
      <c r="E205" s="8">
        <f t="shared" si="13"/>
        <v>36.5</v>
      </c>
      <c r="F205" s="8">
        <f t="shared" si="12"/>
        <v>36.5</v>
      </c>
      <c r="G205" s="8"/>
    </row>
    <row r="206" spans="1:7" ht="14.45" customHeight="1" outlineLevel="2">
      <c r="A206" s="5" t="s">
        <v>435</v>
      </c>
      <c r="B206" s="6" t="s">
        <v>20</v>
      </c>
      <c r="C206" s="8">
        <v>2</v>
      </c>
      <c r="D206" s="8">
        <v>7</v>
      </c>
      <c r="E206" s="8">
        <f t="shared" si="13"/>
        <v>3.5</v>
      </c>
      <c r="F206" s="8">
        <f t="shared" si="12"/>
        <v>3.5</v>
      </c>
      <c r="G206" s="8"/>
    </row>
    <row r="207" spans="1:7" ht="14.45" customHeight="1" outlineLevel="2">
      <c r="A207" s="5" t="s">
        <v>436</v>
      </c>
      <c r="B207" s="6" t="s">
        <v>20</v>
      </c>
      <c r="C207" s="8">
        <v>2</v>
      </c>
      <c r="D207" s="8">
        <v>11</v>
      </c>
      <c r="E207" s="8">
        <f t="shared" si="13"/>
        <v>5.5</v>
      </c>
      <c r="F207" s="8">
        <f t="shared" si="12"/>
        <v>5.5</v>
      </c>
      <c r="G207" s="8"/>
    </row>
    <row r="208" spans="1:7" ht="14.45" customHeight="1" outlineLevel="2">
      <c r="A208" s="5" t="s">
        <v>250</v>
      </c>
      <c r="B208" s="6" t="s">
        <v>20</v>
      </c>
      <c r="C208" s="8">
        <v>2</v>
      </c>
      <c r="D208" s="8">
        <v>1273</v>
      </c>
      <c r="E208" s="8">
        <f t="shared" si="13"/>
        <v>636.5</v>
      </c>
      <c r="F208" s="8">
        <f t="shared" si="12"/>
        <v>636.5</v>
      </c>
      <c r="G208" s="8"/>
    </row>
    <row r="209" spans="1:7" ht="16.5" customHeight="1" outlineLevel="2">
      <c r="A209" s="5" t="s">
        <v>437</v>
      </c>
      <c r="B209" s="6" t="s">
        <v>20</v>
      </c>
      <c r="C209" s="8">
        <v>1</v>
      </c>
      <c r="D209" s="8">
        <v>55</v>
      </c>
      <c r="E209" s="8">
        <f t="shared" si="13"/>
        <v>27.5</v>
      </c>
      <c r="F209" s="8">
        <f t="shared" si="12"/>
        <v>27.5</v>
      </c>
      <c r="G209" s="8"/>
    </row>
    <row r="210" spans="1:7" ht="15.75" customHeight="1" outlineLevel="2">
      <c r="A210" s="5" t="s">
        <v>437</v>
      </c>
      <c r="B210" s="6" t="s">
        <v>20</v>
      </c>
      <c r="C210" s="8">
        <v>2</v>
      </c>
      <c r="D210" s="8">
        <v>111</v>
      </c>
      <c r="E210" s="8">
        <f t="shared" si="13"/>
        <v>55.5</v>
      </c>
      <c r="F210" s="8">
        <f t="shared" si="12"/>
        <v>55.5</v>
      </c>
      <c r="G210" s="8"/>
    </row>
    <row r="211" spans="1:7" ht="14.45" customHeight="1" outlineLevel="2">
      <c r="A211" s="5" t="s">
        <v>438</v>
      </c>
      <c r="B211" s="6" t="s">
        <v>20</v>
      </c>
      <c r="C211" s="8">
        <v>2</v>
      </c>
      <c r="D211" s="8">
        <v>8</v>
      </c>
      <c r="E211" s="8">
        <f t="shared" si="13"/>
        <v>4</v>
      </c>
      <c r="F211" s="8">
        <f t="shared" si="12"/>
        <v>4</v>
      </c>
      <c r="G211" s="8"/>
    </row>
    <row r="212" spans="1:7" ht="14.45" customHeight="1" outlineLevel="2">
      <c r="A212" s="5" t="s">
        <v>439</v>
      </c>
      <c r="B212" s="6" t="s">
        <v>20</v>
      </c>
      <c r="C212" s="8">
        <v>3</v>
      </c>
      <c r="D212" s="8">
        <v>71</v>
      </c>
      <c r="E212" s="8">
        <f t="shared" si="13"/>
        <v>35.5</v>
      </c>
      <c r="F212" s="8">
        <f t="shared" si="12"/>
        <v>35.5</v>
      </c>
      <c r="G212" s="8"/>
    </row>
    <row r="213" spans="1:7" ht="14.45" customHeight="1" outlineLevel="2">
      <c r="A213" s="5" t="s">
        <v>439</v>
      </c>
      <c r="B213" s="6" t="s">
        <v>20</v>
      </c>
      <c r="C213" s="8">
        <v>1</v>
      </c>
      <c r="D213" s="8">
        <v>25</v>
      </c>
      <c r="E213" s="17">
        <f t="shared" si="13"/>
        <v>12.5</v>
      </c>
      <c r="F213" s="17">
        <f>E213</f>
        <v>12.5</v>
      </c>
      <c r="G213" s="17"/>
    </row>
    <row r="214" spans="1:7" ht="14.45" customHeight="1" outlineLevel="2">
      <c r="A214" s="5" t="s">
        <v>440</v>
      </c>
      <c r="B214" s="6" t="s">
        <v>20</v>
      </c>
      <c r="C214" s="8">
        <v>1</v>
      </c>
      <c r="D214" s="8">
        <v>7</v>
      </c>
      <c r="E214" s="8">
        <f t="shared" si="13"/>
        <v>3.5</v>
      </c>
      <c r="F214" s="8">
        <f>E214</f>
        <v>3.5</v>
      </c>
      <c r="G214" s="8"/>
    </row>
    <row r="215" spans="1:7" ht="14.45" customHeight="1" outlineLevel="2">
      <c r="A215" s="5" t="s">
        <v>441</v>
      </c>
      <c r="B215" s="6" t="s">
        <v>20</v>
      </c>
      <c r="C215" s="8">
        <v>3</v>
      </c>
      <c r="D215" s="8">
        <v>165</v>
      </c>
      <c r="E215" s="8">
        <f t="shared" si="13"/>
        <v>82.5</v>
      </c>
      <c r="F215" s="8">
        <f t="shared" ref="F215:F238" si="14">E215</f>
        <v>82.5</v>
      </c>
      <c r="G215" s="8"/>
    </row>
    <row r="216" spans="1:7" ht="14.45" customHeight="1" outlineLevel="2">
      <c r="A216" s="5" t="s">
        <v>442</v>
      </c>
      <c r="B216" s="6" t="s">
        <v>20</v>
      </c>
      <c r="C216" s="8">
        <v>3</v>
      </c>
      <c r="D216" s="8">
        <v>87</v>
      </c>
      <c r="E216" s="8">
        <f t="shared" si="13"/>
        <v>43.5</v>
      </c>
      <c r="F216" s="8">
        <f t="shared" si="14"/>
        <v>43.5</v>
      </c>
      <c r="G216" s="8"/>
    </row>
    <row r="217" spans="1:7" s="18" customFormat="1" ht="24.95" customHeight="1" outlineLevel="1">
      <c r="A217" s="14" t="s">
        <v>261</v>
      </c>
      <c r="B217" s="15"/>
      <c r="C217" s="17">
        <v>181</v>
      </c>
      <c r="D217" s="17">
        <v>23417.222300000001</v>
      </c>
      <c r="E217" s="17">
        <f t="shared" si="13"/>
        <v>11708.611150000001</v>
      </c>
      <c r="F217" s="17">
        <f t="shared" si="14"/>
        <v>11708.611150000001</v>
      </c>
      <c r="G217" s="17"/>
    </row>
    <row r="218" spans="1:7" ht="14.45" customHeight="1" outlineLevel="2">
      <c r="A218" s="5" t="s">
        <v>349</v>
      </c>
      <c r="B218" s="6" t="s">
        <v>20</v>
      </c>
      <c r="C218" s="8">
        <v>2</v>
      </c>
      <c r="D218" s="8">
        <v>1523</v>
      </c>
      <c r="E218" s="8">
        <f t="shared" si="13"/>
        <v>761.5</v>
      </c>
      <c r="F218" s="8">
        <f t="shared" si="14"/>
        <v>761.5</v>
      </c>
      <c r="G218" s="8"/>
    </row>
    <row r="219" spans="1:7" ht="14.45" customHeight="1" outlineLevel="2">
      <c r="A219" s="5" t="s">
        <v>273</v>
      </c>
      <c r="B219" s="6" t="s">
        <v>20</v>
      </c>
      <c r="C219" s="8">
        <v>1</v>
      </c>
      <c r="D219" s="8">
        <v>55</v>
      </c>
      <c r="E219" s="8">
        <f t="shared" si="13"/>
        <v>27.5</v>
      </c>
      <c r="F219" s="8">
        <f t="shared" si="14"/>
        <v>27.5</v>
      </c>
      <c r="G219" s="8"/>
    </row>
    <row r="220" spans="1:7" ht="14.45" customHeight="1" outlineLevel="2">
      <c r="A220" s="5" t="s">
        <v>278</v>
      </c>
      <c r="B220" s="6" t="s">
        <v>20</v>
      </c>
      <c r="C220" s="8">
        <v>2</v>
      </c>
      <c r="D220" s="8">
        <v>70</v>
      </c>
      <c r="E220" s="8">
        <f t="shared" si="13"/>
        <v>35</v>
      </c>
      <c r="F220" s="8">
        <f t="shared" si="14"/>
        <v>35</v>
      </c>
      <c r="G220" s="8"/>
    </row>
    <row r="221" spans="1:7" ht="14.45" customHeight="1" outlineLevel="2">
      <c r="A221" s="5" t="s">
        <v>282</v>
      </c>
      <c r="B221" s="6" t="s">
        <v>20</v>
      </c>
      <c r="C221" s="8">
        <v>1</v>
      </c>
      <c r="D221" s="8">
        <v>222</v>
      </c>
      <c r="E221" s="8">
        <f t="shared" si="13"/>
        <v>111</v>
      </c>
      <c r="F221" s="8">
        <f t="shared" si="14"/>
        <v>111</v>
      </c>
      <c r="G221" s="8"/>
    </row>
    <row r="222" spans="1:7" ht="14.45" customHeight="1" outlineLevel="2">
      <c r="A222" s="5" t="s">
        <v>293</v>
      </c>
      <c r="B222" s="6" t="s">
        <v>20</v>
      </c>
      <c r="C222" s="8">
        <v>5</v>
      </c>
      <c r="D222" s="8">
        <v>301</v>
      </c>
      <c r="E222" s="8">
        <f t="shared" si="13"/>
        <v>150.5</v>
      </c>
      <c r="F222" s="8">
        <f t="shared" si="14"/>
        <v>150.5</v>
      </c>
      <c r="G222" s="8"/>
    </row>
    <row r="223" spans="1:7" ht="14.45" customHeight="1" outlineLevel="2">
      <c r="A223" s="5" t="s">
        <v>294</v>
      </c>
      <c r="B223" s="6" t="s">
        <v>20</v>
      </c>
      <c r="C223" s="8">
        <v>3</v>
      </c>
      <c r="D223" s="8">
        <v>183</v>
      </c>
      <c r="E223" s="8">
        <f t="shared" si="13"/>
        <v>91.5</v>
      </c>
      <c r="F223" s="8">
        <f t="shared" si="14"/>
        <v>91.5</v>
      </c>
      <c r="G223" s="8"/>
    </row>
    <row r="224" spans="1:7" ht="14.45" customHeight="1" outlineLevel="2">
      <c r="A224" s="5" t="s">
        <v>297</v>
      </c>
      <c r="B224" s="6" t="s">
        <v>20</v>
      </c>
      <c r="C224" s="8">
        <v>5</v>
      </c>
      <c r="D224" s="8">
        <v>226</v>
      </c>
      <c r="E224" s="8">
        <f t="shared" si="13"/>
        <v>113</v>
      </c>
      <c r="F224" s="8">
        <f t="shared" si="14"/>
        <v>113</v>
      </c>
      <c r="G224" s="8"/>
    </row>
    <row r="225" spans="1:7" ht="14.45" customHeight="1" outlineLevel="2">
      <c r="A225" s="5" t="s">
        <v>350</v>
      </c>
      <c r="B225" s="6" t="s">
        <v>20</v>
      </c>
      <c r="C225" s="8">
        <v>28</v>
      </c>
      <c r="D225" s="8">
        <v>482.00009999999997</v>
      </c>
      <c r="E225" s="8">
        <f t="shared" si="13"/>
        <v>241.00004999999999</v>
      </c>
      <c r="F225" s="8">
        <f t="shared" si="14"/>
        <v>241.00004999999999</v>
      </c>
      <c r="G225" s="8"/>
    </row>
    <row r="226" spans="1:7" ht="14.45" customHeight="1" outlineLevel="2">
      <c r="A226" s="5" t="s">
        <v>273</v>
      </c>
      <c r="B226" s="6" t="s">
        <v>20</v>
      </c>
      <c r="C226" s="8">
        <v>2</v>
      </c>
      <c r="D226" s="8">
        <v>185</v>
      </c>
      <c r="E226" s="8">
        <f t="shared" si="13"/>
        <v>92.5</v>
      </c>
      <c r="F226" s="8">
        <f t="shared" si="14"/>
        <v>92.5</v>
      </c>
      <c r="G226" s="8"/>
    </row>
    <row r="227" spans="1:7" ht="14.45" customHeight="1" outlineLevel="2">
      <c r="A227" s="5" t="s">
        <v>309</v>
      </c>
      <c r="B227" s="6" t="s">
        <v>20</v>
      </c>
      <c r="C227" s="8">
        <v>7</v>
      </c>
      <c r="D227" s="8">
        <v>195.22219999999999</v>
      </c>
      <c r="E227" s="8">
        <f t="shared" si="13"/>
        <v>97.611099999999993</v>
      </c>
      <c r="F227" s="8">
        <f t="shared" si="14"/>
        <v>97.611099999999993</v>
      </c>
      <c r="G227" s="8"/>
    </row>
    <row r="228" spans="1:7" ht="14.45" customHeight="1" outlineLevel="2">
      <c r="A228" s="5" t="s">
        <v>279</v>
      </c>
      <c r="B228" s="6" t="s">
        <v>20</v>
      </c>
      <c r="C228" s="8">
        <v>4</v>
      </c>
      <c r="D228" s="8">
        <v>29</v>
      </c>
      <c r="E228" s="8">
        <f t="shared" si="13"/>
        <v>14.5</v>
      </c>
      <c r="F228" s="8">
        <f t="shared" si="14"/>
        <v>14.5</v>
      </c>
      <c r="G228" s="8"/>
    </row>
    <row r="229" spans="1:7" ht="14.45" customHeight="1" outlineLevel="2">
      <c r="A229" s="5" t="s">
        <v>328</v>
      </c>
      <c r="B229" s="6" t="s">
        <v>20</v>
      </c>
      <c r="C229" s="8">
        <v>10</v>
      </c>
      <c r="D229" s="8">
        <v>590</v>
      </c>
      <c r="E229" s="8">
        <f t="shared" si="13"/>
        <v>295</v>
      </c>
      <c r="F229" s="8">
        <f t="shared" si="14"/>
        <v>295</v>
      </c>
      <c r="G229" s="8"/>
    </row>
    <row r="230" spans="1:7" ht="14.45" customHeight="1" outlineLevel="2">
      <c r="A230" s="5" t="s">
        <v>361</v>
      </c>
      <c r="B230" s="6" t="s">
        <v>20</v>
      </c>
      <c r="C230" s="8">
        <v>2</v>
      </c>
      <c r="D230" s="8">
        <v>181</v>
      </c>
      <c r="E230" s="8">
        <f t="shared" si="13"/>
        <v>90.5</v>
      </c>
      <c r="F230" s="8">
        <f t="shared" si="14"/>
        <v>90.5</v>
      </c>
      <c r="G230" s="8"/>
    </row>
    <row r="231" spans="1:7" ht="14.45" customHeight="1" outlineLevel="2">
      <c r="A231" s="5" t="s">
        <v>309</v>
      </c>
      <c r="B231" s="6" t="s">
        <v>20</v>
      </c>
      <c r="C231" s="8">
        <v>2</v>
      </c>
      <c r="D231" s="8">
        <v>23</v>
      </c>
      <c r="E231" s="8">
        <f t="shared" si="13"/>
        <v>11.5</v>
      </c>
      <c r="F231" s="8">
        <f t="shared" si="14"/>
        <v>11.5</v>
      </c>
      <c r="G231" s="8"/>
    </row>
    <row r="232" spans="1:7" ht="14.45" customHeight="1" outlineLevel="2">
      <c r="A232" s="5" t="s">
        <v>393</v>
      </c>
      <c r="B232" s="6" t="s">
        <v>20</v>
      </c>
      <c r="C232" s="8">
        <v>2</v>
      </c>
      <c r="D232" s="8">
        <v>60</v>
      </c>
      <c r="E232" s="8">
        <f t="shared" si="13"/>
        <v>30</v>
      </c>
      <c r="F232" s="8">
        <f t="shared" si="14"/>
        <v>30</v>
      </c>
      <c r="G232" s="8"/>
    </row>
    <row r="233" spans="1:7" ht="14.45" customHeight="1" outlineLevel="2">
      <c r="A233" s="5" t="s">
        <v>443</v>
      </c>
      <c r="B233" s="6" t="s">
        <v>20</v>
      </c>
      <c r="C233" s="8">
        <v>3</v>
      </c>
      <c r="D233" s="8">
        <v>54</v>
      </c>
      <c r="E233" s="8">
        <f t="shared" si="13"/>
        <v>27</v>
      </c>
      <c r="F233" s="8">
        <f t="shared" si="14"/>
        <v>27</v>
      </c>
      <c r="G233" s="8"/>
    </row>
    <row r="234" spans="1:7" ht="14.45" customHeight="1" outlineLevel="2">
      <c r="A234" s="5" t="s">
        <v>444</v>
      </c>
      <c r="B234" s="6" t="s">
        <v>20</v>
      </c>
      <c r="C234" s="8">
        <v>1</v>
      </c>
      <c r="D234" s="8">
        <v>80</v>
      </c>
      <c r="E234" s="8">
        <f t="shared" si="13"/>
        <v>40</v>
      </c>
      <c r="F234" s="8">
        <f t="shared" si="14"/>
        <v>40</v>
      </c>
      <c r="G234" s="8"/>
    </row>
    <row r="235" spans="1:7" ht="14.45" customHeight="1" outlineLevel="2">
      <c r="A235" s="5" t="s">
        <v>367</v>
      </c>
      <c r="B235" s="6" t="s">
        <v>20</v>
      </c>
      <c r="C235" s="8">
        <v>1</v>
      </c>
      <c r="D235" s="8">
        <v>2600</v>
      </c>
      <c r="E235" s="8">
        <f t="shared" si="13"/>
        <v>1300</v>
      </c>
      <c r="F235" s="8">
        <f t="shared" si="14"/>
        <v>1300</v>
      </c>
      <c r="G235" s="8"/>
    </row>
    <row r="236" spans="1:7" ht="14.45" customHeight="1" outlineLevel="2">
      <c r="A236" s="5" t="s">
        <v>273</v>
      </c>
      <c r="B236" s="6" t="s">
        <v>20</v>
      </c>
      <c r="C236" s="8">
        <v>2</v>
      </c>
      <c r="D236" s="8">
        <v>840</v>
      </c>
      <c r="E236" s="8">
        <f t="shared" si="13"/>
        <v>420</v>
      </c>
      <c r="F236" s="8">
        <f t="shared" si="14"/>
        <v>420</v>
      </c>
      <c r="G236" s="8"/>
    </row>
    <row r="237" spans="1:7" ht="14.45" customHeight="1" outlineLevel="2">
      <c r="A237" s="5" t="s">
        <v>445</v>
      </c>
      <c r="B237" s="6" t="s">
        <v>20</v>
      </c>
      <c r="C237" s="8">
        <v>1</v>
      </c>
      <c r="D237" s="8">
        <v>70</v>
      </c>
      <c r="E237" s="8">
        <f t="shared" si="13"/>
        <v>35</v>
      </c>
      <c r="F237" s="8">
        <f t="shared" si="14"/>
        <v>35</v>
      </c>
      <c r="G237" s="8"/>
    </row>
    <row r="238" spans="1:7" ht="14.45" customHeight="1" outlineLevel="2">
      <c r="A238" s="5" t="s">
        <v>446</v>
      </c>
      <c r="B238" s="6" t="s">
        <v>20</v>
      </c>
      <c r="C238" s="8">
        <v>10</v>
      </c>
      <c r="D238" s="8">
        <v>57</v>
      </c>
      <c r="E238" s="8">
        <f t="shared" si="13"/>
        <v>28.5</v>
      </c>
      <c r="F238" s="8">
        <f t="shared" si="14"/>
        <v>28.5</v>
      </c>
      <c r="G238" s="8"/>
    </row>
    <row r="239" spans="1:7" ht="14.45" customHeight="1" outlineLevel="2">
      <c r="A239" s="5" t="s">
        <v>447</v>
      </c>
      <c r="B239" s="6" t="s">
        <v>20</v>
      </c>
      <c r="C239" s="8">
        <v>12</v>
      </c>
      <c r="D239" s="8">
        <v>15</v>
      </c>
      <c r="E239" s="17">
        <f t="shared" si="13"/>
        <v>7.5</v>
      </c>
      <c r="F239" s="17">
        <f>E239</f>
        <v>7.5</v>
      </c>
      <c r="G239" s="17"/>
    </row>
    <row r="240" spans="1:7" ht="14.45" customHeight="1" outlineLevel="2">
      <c r="A240" s="5" t="s">
        <v>371</v>
      </c>
      <c r="B240" s="6" t="s">
        <v>20</v>
      </c>
      <c r="C240" s="8">
        <v>7</v>
      </c>
      <c r="D240" s="8">
        <v>1604</v>
      </c>
      <c r="E240" s="8">
        <f t="shared" si="13"/>
        <v>802</v>
      </c>
      <c r="F240" s="8">
        <f>E240</f>
        <v>802</v>
      </c>
      <c r="G240" s="8"/>
    </row>
    <row r="241" spans="1:11" ht="14.45" customHeight="1" outlineLevel="2">
      <c r="A241" s="5" t="s">
        <v>448</v>
      </c>
      <c r="B241" s="6" t="s">
        <v>20</v>
      </c>
      <c r="C241" s="8">
        <v>17</v>
      </c>
      <c r="D241" s="8">
        <v>748</v>
      </c>
      <c r="E241" s="8">
        <f t="shared" si="13"/>
        <v>374</v>
      </c>
      <c r="F241" s="8">
        <f t="shared" ref="F241:F250" si="15">E241</f>
        <v>374</v>
      </c>
      <c r="G241" s="8"/>
    </row>
    <row r="242" spans="1:11" ht="14.45" customHeight="1" outlineLevel="2">
      <c r="A242" s="5" t="s">
        <v>449</v>
      </c>
      <c r="B242" s="6" t="s">
        <v>20</v>
      </c>
      <c r="C242" s="8">
        <v>1</v>
      </c>
      <c r="D242" s="8">
        <v>6</v>
      </c>
      <c r="E242" s="8">
        <f t="shared" si="13"/>
        <v>3</v>
      </c>
      <c r="F242" s="8">
        <f t="shared" si="15"/>
        <v>3</v>
      </c>
      <c r="G242" s="8"/>
    </row>
    <row r="243" spans="1:11" ht="14.45" customHeight="1" outlineLevel="2">
      <c r="A243" s="5" t="s">
        <v>450</v>
      </c>
      <c r="B243" s="6" t="s">
        <v>20</v>
      </c>
      <c r="C243" s="8">
        <v>25</v>
      </c>
      <c r="D243" s="8">
        <v>250</v>
      </c>
      <c r="E243" s="8">
        <f t="shared" si="13"/>
        <v>125</v>
      </c>
      <c r="F243" s="8">
        <f t="shared" si="15"/>
        <v>125</v>
      </c>
      <c r="G243" s="8"/>
    </row>
    <row r="244" spans="1:11" ht="14.45" customHeight="1" outlineLevel="2">
      <c r="A244" s="5" t="s">
        <v>451</v>
      </c>
      <c r="B244" s="6" t="s">
        <v>20</v>
      </c>
      <c r="C244" s="8">
        <v>2</v>
      </c>
      <c r="D244" s="8">
        <v>60</v>
      </c>
      <c r="E244" s="8">
        <f t="shared" si="13"/>
        <v>30</v>
      </c>
      <c r="F244" s="8">
        <f t="shared" si="15"/>
        <v>30</v>
      </c>
      <c r="G244" s="8"/>
    </row>
    <row r="245" spans="1:11" ht="14.45" customHeight="1" outlineLevel="2">
      <c r="A245" s="5" t="s">
        <v>355</v>
      </c>
      <c r="B245" s="6" t="s">
        <v>20</v>
      </c>
      <c r="C245" s="8">
        <v>5</v>
      </c>
      <c r="D245" s="8">
        <v>91</v>
      </c>
      <c r="E245" s="8">
        <f t="shared" si="13"/>
        <v>45.5</v>
      </c>
      <c r="F245" s="8">
        <f t="shared" si="15"/>
        <v>45.5</v>
      </c>
      <c r="G245" s="8"/>
    </row>
    <row r="246" spans="1:11" ht="14.45" customHeight="1" outlineLevel="2">
      <c r="A246" s="5" t="s">
        <v>452</v>
      </c>
      <c r="B246" s="6" t="s">
        <v>20</v>
      </c>
      <c r="C246" s="8">
        <v>3</v>
      </c>
      <c r="D246" s="8">
        <v>52</v>
      </c>
      <c r="E246" s="8">
        <f t="shared" si="13"/>
        <v>26</v>
      </c>
      <c r="F246" s="8">
        <f t="shared" si="15"/>
        <v>26</v>
      </c>
      <c r="G246" s="8"/>
    </row>
    <row r="247" spans="1:11" ht="14.45" customHeight="1" outlineLevel="2">
      <c r="A247" s="5" t="s">
        <v>368</v>
      </c>
      <c r="B247" s="6" t="s">
        <v>20</v>
      </c>
      <c r="C247" s="8">
        <v>7</v>
      </c>
      <c r="D247" s="8">
        <v>111</v>
      </c>
      <c r="E247" s="8">
        <f t="shared" si="13"/>
        <v>55.5</v>
      </c>
      <c r="F247" s="8">
        <f t="shared" si="15"/>
        <v>55.5</v>
      </c>
      <c r="G247" s="8"/>
    </row>
    <row r="248" spans="1:11" ht="14.45" customHeight="1" outlineLevel="2">
      <c r="A248" s="5" t="s">
        <v>453</v>
      </c>
      <c r="B248" s="6" t="s">
        <v>20</v>
      </c>
      <c r="C248" s="8">
        <v>6</v>
      </c>
      <c r="D248" s="8">
        <v>154</v>
      </c>
      <c r="E248" s="8">
        <f t="shared" si="13"/>
        <v>77</v>
      </c>
      <c r="F248" s="8">
        <f t="shared" si="15"/>
        <v>77</v>
      </c>
      <c r="G248" s="8"/>
    </row>
    <row r="249" spans="1:11" ht="16.5" customHeight="1" outlineLevel="2">
      <c r="A249" s="5" t="s">
        <v>454</v>
      </c>
      <c r="B249" s="6" t="s">
        <v>20</v>
      </c>
      <c r="C249" s="8">
        <v>1</v>
      </c>
      <c r="D249" s="8">
        <v>9500</v>
      </c>
      <c r="E249" s="8">
        <f t="shared" si="13"/>
        <v>4750</v>
      </c>
      <c r="F249" s="8">
        <f t="shared" si="15"/>
        <v>4750</v>
      </c>
      <c r="G249" s="8"/>
    </row>
    <row r="250" spans="1:11" ht="15.75" customHeight="1" outlineLevel="2">
      <c r="A250" s="5" t="s">
        <v>455</v>
      </c>
      <c r="B250" s="6" t="s">
        <v>20</v>
      </c>
      <c r="C250" s="8">
        <v>1</v>
      </c>
      <c r="D250" s="8">
        <v>2800</v>
      </c>
      <c r="E250" s="8">
        <f t="shared" si="13"/>
        <v>1400</v>
      </c>
      <c r="F250" s="8">
        <f t="shared" si="15"/>
        <v>1400</v>
      </c>
      <c r="G250" s="8"/>
    </row>
    <row r="251" spans="1:11">
      <c r="E251" s="146"/>
      <c r="F251" s="146"/>
    </row>
    <row r="252" spans="1:11" ht="12" thickBot="1"/>
    <row r="253" spans="1:11" ht="20.25" customHeight="1" thickBot="1">
      <c r="A253" s="110" t="s">
        <v>117</v>
      </c>
      <c r="C253" s="147">
        <f>D8+D14+D49+D55+D68+D72+D77+D80+D86+D117+D191+D217</f>
        <v>239001.21599999999</v>
      </c>
      <c r="D253" s="186"/>
      <c r="E253" s="127">
        <f>C253/2</f>
        <v>119500.60799999999</v>
      </c>
      <c r="F253" s="128">
        <v>119500.60799999999</v>
      </c>
      <c r="K253" s="32"/>
    </row>
    <row r="256" spans="1:11" ht="15.75">
      <c r="A256" s="42" t="s">
        <v>685</v>
      </c>
      <c r="C256" s="125"/>
    </row>
    <row r="257" spans="1:7" ht="12.75">
      <c r="A257" s="96" t="s">
        <v>689</v>
      </c>
      <c r="C257" s="182"/>
      <c r="D257" s="182"/>
      <c r="E257" s="145" t="s">
        <v>686</v>
      </c>
      <c r="F257" s="145"/>
      <c r="G257" s="145"/>
    </row>
    <row r="258" spans="1:7" s="51" customFormat="1" ht="12.75">
      <c r="E258" s="136"/>
      <c r="F258" s="136"/>
      <c r="G258" s="136"/>
    </row>
    <row r="259" spans="1:7" s="51" customFormat="1" ht="12.75" hidden="1">
      <c r="E259" s="136"/>
      <c r="F259" s="136"/>
      <c r="G259" s="136"/>
    </row>
    <row r="260" spans="1:7" ht="15" customHeight="1">
      <c r="A260" s="183" t="s">
        <v>736</v>
      </c>
      <c r="B260" s="183"/>
      <c r="C260" s="125"/>
      <c r="E260" s="126"/>
      <c r="F260" s="126"/>
      <c r="G260" s="126"/>
    </row>
    <row r="261" spans="1:7" ht="15" customHeight="1">
      <c r="A261" s="184" t="s">
        <v>739</v>
      </c>
      <c r="B261" s="184"/>
      <c r="C261" s="182"/>
      <c r="D261" s="182"/>
      <c r="E261" s="145" t="s">
        <v>737</v>
      </c>
      <c r="F261" s="145"/>
      <c r="G261" s="145"/>
    </row>
    <row r="263" spans="1:7" ht="15.75">
      <c r="A263" s="42" t="s">
        <v>687</v>
      </c>
      <c r="C263" s="146"/>
      <c r="D263" s="146"/>
      <c r="E263" s="142"/>
      <c r="F263" s="142"/>
    </row>
    <row r="264" spans="1:7" ht="12.75">
      <c r="A264" s="96" t="s">
        <v>690</v>
      </c>
      <c r="C264" s="182"/>
      <c r="D264" s="182"/>
      <c r="E264" s="142" t="s">
        <v>688</v>
      </c>
      <c r="F264" s="142"/>
    </row>
    <row r="265" spans="1:7" ht="12.75">
      <c r="A265" s="96"/>
      <c r="C265" s="146"/>
      <c r="D265" s="146"/>
      <c r="E265" s="142"/>
      <c r="F265" s="142"/>
    </row>
    <row r="266" spans="1:7" ht="12.75">
      <c r="A266" s="96" t="s">
        <v>691</v>
      </c>
      <c r="C266" s="182"/>
      <c r="D266" s="182"/>
      <c r="E266" s="142" t="s">
        <v>692</v>
      </c>
      <c r="F266" s="142"/>
    </row>
    <row r="267" spans="1:7" ht="12.75">
      <c r="A267" s="96"/>
      <c r="C267" s="146"/>
      <c r="D267" s="146"/>
      <c r="E267" s="142"/>
      <c r="F267" s="142"/>
    </row>
    <row r="268" spans="1:7" ht="12.75">
      <c r="A268" s="102" t="s">
        <v>693</v>
      </c>
      <c r="C268" s="182"/>
      <c r="D268" s="182"/>
      <c r="E268" s="142" t="s">
        <v>694</v>
      </c>
      <c r="F268" s="142"/>
    </row>
    <row r="269" spans="1:7" ht="12.75">
      <c r="A269" s="96"/>
      <c r="C269" s="146"/>
      <c r="D269" s="146"/>
      <c r="E269" s="142"/>
      <c r="F269" s="142"/>
    </row>
    <row r="270" spans="1:7" ht="12.75">
      <c r="A270" s="96" t="s">
        <v>695</v>
      </c>
      <c r="C270" s="182"/>
      <c r="D270" s="182"/>
      <c r="E270" s="142" t="s">
        <v>696</v>
      </c>
      <c r="F270" s="142"/>
    </row>
    <row r="271" spans="1:7" ht="12.75">
      <c r="A271" s="96"/>
      <c r="C271" s="146"/>
      <c r="D271" s="146"/>
      <c r="E271" s="142"/>
      <c r="F271" s="142"/>
    </row>
    <row r="272" spans="1:7" ht="12.75">
      <c r="A272" s="96" t="s">
        <v>697</v>
      </c>
      <c r="C272" s="182"/>
      <c r="D272" s="182"/>
      <c r="E272" s="142" t="s">
        <v>698</v>
      </c>
      <c r="F272" s="142"/>
    </row>
    <row r="273" spans="1:6" ht="12.75">
      <c r="A273" s="96"/>
      <c r="C273" s="146"/>
      <c r="D273" s="146"/>
      <c r="E273" s="142"/>
      <c r="F273" s="142"/>
    </row>
    <row r="274" spans="1:6" ht="12.75">
      <c r="A274" s="96" t="s">
        <v>699</v>
      </c>
      <c r="C274" s="182"/>
      <c r="D274" s="182"/>
      <c r="E274" s="142" t="s">
        <v>701</v>
      </c>
      <c r="F274" s="142"/>
    </row>
    <row r="275" spans="1:6" ht="12.75">
      <c r="A275" s="96" t="s">
        <v>700</v>
      </c>
      <c r="C275" s="146"/>
      <c r="D275" s="146"/>
      <c r="E275" s="142"/>
      <c r="F275" s="142"/>
    </row>
    <row r="276" spans="1:6">
      <c r="E276" s="146"/>
      <c r="F276" s="146"/>
    </row>
  </sheetData>
  <mergeCells count="40">
    <mergeCell ref="A261:B261"/>
    <mergeCell ref="C261:D261"/>
    <mergeCell ref="E261:G261"/>
    <mergeCell ref="E264:F264"/>
    <mergeCell ref="E251:F251"/>
    <mergeCell ref="C253:D253"/>
    <mergeCell ref="C263:D263"/>
    <mergeCell ref="E263:F263"/>
    <mergeCell ref="C264:D264"/>
    <mergeCell ref="C257:D257"/>
    <mergeCell ref="E257:G257"/>
    <mergeCell ref="A260:B260"/>
    <mergeCell ref="A1:D1"/>
    <mergeCell ref="A2:D2"/>
    <mergeCell ref="A5:A6"/>
    <mergeCell ref="B5:B6"/>
    <mergeCell ref="C5:D5"/>
    <mergeCell ref="C273:D273"/>
    <mergeCell ref="E273:F273"/>
    <mergeCell ref="C268:D268"/>
    <mergeCell ref="E268:F268"/>
    <mergeCell ref="C269:D269"/>
    <mergeCell ref="E269:F269"/>
    <mergeCell ref="C270:D270"/>
    <mergeCell ref="E270:F270"/>
    <mergeCell ref="C271:D271"/>
    <mergeCell ref="E271:F271"/>
    <mergeCell ref="C272:D272"/>
    <mergeCell ref="E272:F272"/>
    <mergeCell ref="C265:D265"/>
    <mergeCell ref="E265:F265"/>
    <mergeCell ref="C266:D266"/>
    <mergeCell ref="E266:F266"/>
    <mergeCell ref="C267:D267"/>
    <mergeCell ref="E267:F267"/>
    <mergeCell ref="C274:D274"/>
    <mergeCell ref="E274:F274"/>
    <mergeCell ref="C275:D275"/>
    <mergeCell ref="E275:F275"/>
    <mergeCell ref="E276:F276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N41"/>
  <sheetViews>
    <sheetView workbookViewId="0">
      <selection activeCell="J25" sqref="J25"/>
    </sheetView>
  </sheetViews>
  <sheetFormatPr defaultRowHeight="12.75"/>
  <cols>
    <col min="1" max="1" width="3.7109375" style="51" customWidth="1"/>
    <col min="2" max="2" width="39.7109375" style="51" customWidth="1"/>
    <col min="3" max="3" width="13.7109375" style="51" customWidth="1"/>
    <col min="4" max="4" width="5" style="51" customWidth="1"/>
    <col min="5" max="5" width="5.85546875" style="51" customWidth="1"/>
    <col min="6" max="6" width="6.28515625" style="51" customWidth="1"/>
    <col min="7" max="7" width="11" style="51" customWidth="1"/>
    <col min="8" max="8" width="6.28515625" style="51" customWidth="1"/>
    <col min="9" max="9" width="6.140625" style="51" customWidth="1"/>
    <col min="10" max="10" width="12" style="51" customWidth="1"/>
    <col min="11" max="11" width="12.42578125" style="51" customWidth="1"/>
    <col min="12" max="12" width="6.140625" style="51" customWidth="1"/>
    <col min="13" max="13" width="9.140625" style="51"/>
    <col min="14" max="14" width="7.140625" style="51" customWidth="1"/>
    <col min="15" max="250" width="9.140625" style="51"/>
    <col min="251" max="251" width="3.7109375" style="51" customWidth="1"/>
    <col min="252" max="252" width="58.5703125" style="51" customWidth="1"/>
    <col min="253" max="253" width="13.7109375" style="51" customWidth="1"/>
    <col min="254" max="254" width="5" style="51" customWidth="1"/>
    <col min="255" max="255" width="5.85546875" style="51" customWidth="1"/>
    <col min="256" max="256" width="7.28515625" style="51" customWidth="1"/>
    <col min="257" max="257" width="8" style="51" customWidth="1"/>
    <col min="258" max="258" width="6.28515625" style="51" customWidth="1"/>
    <col min="259" max="259" width="7.28515625" style="51" customWidth="1"/>
    <col min="260" max="260" width="12.140625" style="51" customWidth="1"/>
    <col min="261" max="261" width="6.42578125" style="51" customWidth="1"/>
    <col min="262" max="262" width="7.7109375" style="51" customWidth="1"/>
    <col min="263" max="263" width="6.28515625" style="51" customWidth="1"/>
    <col min="264" max="264" width="6.140625" style="51" customWidth="1"/>
    <col min="265" max="265" width="10.140625" style="51" customWidth="1"/>
    <col min="266" max="266" width="10" style="51" customWidth="1"/>
    <col min="267" max="267" width="12.42578125" style="51" customWidth="1"/>
    <col min="268" max="268" width="9.42578125" style="51" customWidth="1"/>
    <col min="269" max="269" width="9.140625" style="51"/>
    <col min="270" max="270" width="7.140625" style="51" customWidth="1"/>
    <col min="271" max="506" width="9.140625" style="51"/>
    <col min="507" max="507" width="3.7109375" style="51" customWidth="1"/>
    <col min="508" max="508" width="58.5703125" style="51" customWidth="1"/>
    <col min="509" max="509" width="13.7109375" style="51" customWidth="1"/>
    <col min="510" max="510" width="5" style="51" customWidth="1"/>
    <col min="511" max="511" width="5.85546875" style="51" customWidth="1"/>
    <col min="512" max="512" width="7.28515625" style="51" customWidth="1"/>
    <col min="513" max="513" width="8" style="51" customWidth="1"/>
    <col min="514" max="514" width="6.28515625" style="51" customWidth="1"/>
    <col min="515" max="515" width="7.28515625" style="51" customWidth="1"/>
    <col min="516" max="516" width="12.140625" style="51" customWidth="1"/>
    <col min="517" max="517" width="6.42578125" style="51" customWidth="1"/>
    <col min="518" max="518" width="7.7109375" style="51" customWidth="1"/>
    <col min="519" max="519" width="6.28515625" style="51" customWidth="1"/>
    <col min="520" max="520" width="6.140625" style="51" customWidth="1"/>
    <col min="521" max="521" width="10.140625" style="51" customWidth="1"/>
    <col min="522" max="522" width="10" style="51" customWidth="1"/>
    <col min="523" max="523" width="12.42578125" style="51" customWidth="1"/>
    <col min="524" max="524" width="9.42578125" style="51" customWidth="1"/>
    <col min="525" max="525" width="9.140625" style="51"/>
    <col min="526" max="526" width="7.140625" style="51" customWidth="1"/>
    <col min="527" max="762" width="9.140625" style="51"/>
    <col min="763" max="763" width="3.7109375" style="51" customWidth="1"/>
    <col min="764" max="764" width="58.5703125" style="51" customWidth="1"/>
    <col min="765" max="765" width="13.7109375" style="51" customWidth="1"/>
    <col min="766" max="766" width="5" style="51" customWidth="1"/>
    <col min="767" max="767" width="5.85546875" style="51" customWidth="1"/>
    <col min="768" max="768" width="7.28515625" style="51" customWidth="1"/>
    <col min="769" max="769" width="8" style="51" customWidth="1"/>
    <col min="770" max="770" width="6.28515625" style="51" customWidth="1"/>
    <col min="771" max="771" width="7.28515625" style="51" customWidth="1"/>
    <col min="772" max="772" width="12.140625" style="51" customWidth="1"/>
    <col min="773" max="773" width="6.42578125" style="51" customWidth="1"/>
    <col min="774" max="774" width="7.7109375" style="51" customWidth="1"/>
    <col min="775" max="775" width="6.28515625" style="51" customWidth="1"/>
    <col min="776" max="776" width="6.140625" style="51" customWidth="1"/>
    <col min="777" max="777" width="10.140625" style="51" customWidth="1"/>
    <col min="778" max="778" width="10" style="51" customWidth="1"/>
    <col min="779" max="779" width="12.42578125" style="51" customWidth="1"/>
    <col min="780" max="780" width="9.42578125" style="51" customWidth="1"/>
    <col min="781" max="781" width="9.140625" style="51"/>
    <col min="782" max="782" width="7.140625" style="51" customWidth="1"/>
    <col min="783" max="1018" width="9.140625" style="51"/>
    <col min="1019" max="1019" width="3.7109375" style="51" customWidth="1"/>
    <col min="1020" max="1020" width="58.5703125" style="51" customWidth="1"/>
    <col min="1021" max="1021" width="13.7109375" style="51" customWidth="1"/>
    <col min="1022" max="1022" width="5" style="51" customWidth="1"/>
    <col min="1023" max="1023" width="5.85546875" style="51" customWidth="1"/>
    <col min="1024" max="1024" width="7.28515625" style="51" customWidth="1"/>
    <col min="1025" max="1025" width="8" style="51" customWidth="1"/>
    <col min="1026" max="1026" width="6.28515625" style="51" customWidth="1"/>
    <col min="1027" max="1027" width="7.28515625" style="51" customWidth="1"/>
    <col min="1028" max="1028" width="12.140625" style="51" customWidth="1"/>
    <col min="1029" max="1029" width="6.42578125" style="51" customWidth="1"/>
    <col min="1030" max="1030" width="7.7109375" style="51" customWidth="1"/>
    <col min="1031" max="1031" width="6.28515625" style="51" customWidth="1"/>
    <col min="1032" max="1032" width="6.140625" style="51" customWidth="1"/>
    <col min="1033" max="1033" width="10.140625" style="51" customWidth="1"/>
    <col min="1034" max="1034" width="10" style="51" customWidth="1"/>
    <col min="1035" max="1035" width="12.42578125" style="51" customWidth="1"/>
    <col min="1036" max="1036" width="9.42578125" style="51" customWidth="1"/>
    <col min="1037" max="1037" width="9.140625" style="51"/>
    <col min="1038" max="1038" width="7.140625" style="51" customWidth="1"/>
    <col min="1039" max="1274" width="9.140625" style="51"/>
    <col min="1275" max="1275" width="3.7109375" style="51" customWidth="1"/>
    <col min="1276" max="1276" width="58.5703125" style="51" customWidth="1"/>
    <col min="1277" max="1277" width="13.7109375" style="51" customWidth="1"/>
    <col min="1278" max="1278" width="5" style="51" customWidth="1"/>
    <col min="1279" max="1279" width="5.85546875" style="51" customWidth="1"/>
    <col min="1280" max="1280" width="7.28515625" style="51" customWidth="1"/>
    <col min="1281" max="1281" width="8" style="51" customWidth="1"/>
    <col min="1282" max="1282" width="6.28515625" style="51" customWidth="1"/>
    <col min="1283" max="1283" width="7.28515625" style="51" customWidth="1"/>
    <col min="1284" max="1284" width="12.140625" style="51" customWidth="1"/>
    <col min="1285" max="1285" width="6.42578125" style="51" customWidth="1"/>
    <col min="1286" max="1286" width="7.7109375" style="51" customWidth="1"/>
    <col min="1287" max="1287" width="6.28515625" style="51" customWidth="1"/>
    <col min="1288" max="1288" width="6.140625" style="51" customWidth="1"/>
    <col min="1289" max="1289" width="10.140625" style="51" customWidth="1"/>
    <col min="1290" max="1290" width="10" style="51" customWidth="1"/>
    <col min="1291" max="1291" width="12.42578125" style="51" customWidth="1"/>
    <col min="1292" max="1292" width="9.42578125" style="51" customWidth="1"/>
    <col min="1293" max="1293" width="9.140625" style="51"/>
    <col min="1294" max="1294" width="7.140625" style="51" customWidth="1"/>
    <col min="1295" max="1530" width="9.140625" style="51"/>
    <col min="1531" max="1531" width="3.7109375" style="51" customWidth="1"/>
    <col min="1532" max="1532" width="58.5703125" style="51" customWidth="1"/>
    <col min="1533" max="1533" width="13.7109375" style="51" customWidth="1"/>
    <col min="1534" max="1534" width="5" style="51" customWidth="1"/>
    <col min="1535" max="1535" width="5.85546875" style="51" customWidth="1"/>
    <col min="1536" max="1536" width="7.28515625" style="51" customWidth="1"/>
    <col min="1537" max="1537" width="8" style="51" customWidth="1"/>
    <col min="1538" max="1538" width="6.28515625" style="51" customWidth="1"/>
    <col min="1539" max="1539" width="7.28515625" style="51" customWidth="1"/>
    <col min="1540" max="1540" width="12.140625" style="51" customWidth="1"/>
    <col min="1541" max="1541" width="6.42578125" style="51" customWidth="1"/>
    <col min="1542" max="1542" width="7.7109375" style="51" customWidth="1"/>
    <col min="1543" max="1543" width="6.28515625" style="51" customWidth="1"/>
    <col min="1544" max="1544" width="6.140625" style="51" customWidth="1"/>
    <col min="1545" max="1545" width="10.140625" style="51" customWidth="1"/>
    <col min="1546" max="1546" width="10" style="51" customWidth="1"/>
    <col min="1547" max="1547" width="12.42578125" style="51" customWidth="1"/>
    <col min="1548" max="1548" width="9.42578125" style="51" customWidth="1"/>
    <col min="1549" max="1549" width="9.140625" style="51"/>
    <col min="1550" max="1550" width="7.140625" style="51" customWidth="1"/>
    <col min="1551" max="1786" width="9.140625" style="51"/>
    <col min="1787" max="1787" width="3.7109375" style="51" customWidth="1"/>
    <col min="1788" max="1788" width="58.5703125" style="51" customWidth="1"/>
    <col min="1789" max="1789" width="13.7109375" style="51" customWidth="1"/>
    <col min="1790" max="1790" width="5" style="51" customWidth="1"/>
    <col min="1791" max="1791" width="5.85546875" style="51" customWidth="1"/>
    <col min="1792" max="1792" width="7.28515625" style="51" customWidth="1"/>
    <col min="1793" max="1793" width="8" style="51" customWidth="1"/>
    <col min="1794" max="1794" width="6.28515625" style="51" customWidth="1"/>
    <col min="1795" max="1795" width="7.28515625" style="51" customWidth="1"/>
    <col min="1796" max="1796" width="12.140625" style="51" customWidth="1"/>
    <col min="1797" max="1797" width="6.42578125" style="51" customWidth="1"/>
    <col min="1798" max="1798" width="7.7109375" style="51" customWidth="1"/>
    <col min="1799" max="1799" width="6.28515625" style="51" customWidth="1"/>
    <col min="1800" max="1800" width="6.140625" style="51" customWidth="1"/>
    <col min="1801" max="1801" width="10.140625" style="51" customWidth="1"/>
    <col min="1802" max="1802" width="10" style="51" customWidth="1"/>
    <col min="1803" max="1803" width="12.42578125" style="51" customWidth="1"/>
    <col min="1804" max="1804" width="9.42578125" style="51" customWidth="1"/>
    <col min="1805" max="1805" width="9.140625" style="51"/>
    <col min="1806" max="1806" width="7.140625" style="51" customWidth="1"/>
    <col min="1807" max="2042" width="9.140625" style="51"/>
    <col min="2043" max="2043" width="3.7109375" style="51" customWidth="1"/>
    <col min="2044" max="2044" width="58.5703125" style="51" customWidth="1"/>
    <col min="2045" max="2045" width="13.7109375" style="51" customWidth="1"/>
    <col min="2046" max="2046" width="5" style="51" customWidth="1"/>
    <col min="2047" max="2047" width="5.85546875" style="51" customWidth="1"/>
    <col min="2048" max="2048" width="7.28515625" style="51" customWidth="1"/>
    <col min="2049" max="2049" width="8" style="51" customWidth="1"/>
    <col min="2050" max="2050" width="6.28515625" style="51" customWidth="1"/>
    <col min="2051" max="2051" width="7.28515625" style="51" customWidth="1"/>
    <col min="2052" max="2052" width="12.140625" style="51" customWidth="1"/>
    <col min="2053" max="2053" width="6.42578125" style="51" customWidth="1"/>
    <col min="2054" max="2054" width="7.7109375" style="51" customWidth="1"/>
    <col min="2055" max="2055" width="6.28515625" style="51" customWidth="1"/>
    <col min="2056" max="2056" width="6.140625" style="51" customWidth="1"/>
    <col min="2057" max="2057" width="10.140625" style="51" customWidth="1"/>
    <col min="2058" max="2058" width="10" style="51" customWidth="1"/>
    <col min="2059" max="2059" width="12.42578125" style="51" customWidth="1"/>
    <col min="2060" max="2060" width="9.42578125" style="51" customWidth="1"/>
    <col min="2061" max="2061" width="9.140625" style="51"/>
    <col min="2062" max="2062" width="7.140625" style="51" customWidth="1"/>
    <col min="2063" max="2298" width="9.140625" style="51"/>
    <col min="2299" max="2299" width="3.7109375" style="51" customWidth="1"/>
    <col min="2300" max="2300" width="58.5703125" style="51" customWidth="1"/>
    <col min="2301" max="2301" width="13.7109375" style="51" customWidth="1"/>
    <col min="2302" max="2302" width="5" style="51" customWidth="1"/>
    <col min="2303" max="2303" width="5.85546875" style="51" customWidth="1"/>
    <col min="2304" max="2304" width="7.28515625" style="51" customWidth="1"/>
    <col min="2305" max="2305" width="8" style="51" customWidth="1"/>
    <col min="2306" max="2306" width="6.28515625" style="51" customWidth="1"/>
    <col min="2307" max="2307" width="7.28515625" style="51" customWidth="1"/>
    <col min="2308" max="2308" width="12.140625" style="51" customWidth="1"/>
    <col min="2309" max="2309" width="6.42578125" style="51" customWidth="1"/>
    <col min="2310" max="2310" width="7.7109375" style="51" customWidth="1"/>
    <col min="2311" max="2311" width="6.28515625" style="51" customWidth="1"/>
    <col min="2312" max="2312" width="6.140625" style="51" customWidth="1"/>
    <col min="2313" max="2313" width="10.140625" style="51" customWidth="1"/>
    <col min="2314" max="2314" width="10" style="51" customWidth="1"/>
    <col min="2315" max="2315" width="12.42578125" style="51" customWidth="1"/>
    <col min="2316" max="2316" width="9.42578125" style="51" customWidth="1"/>
    <col min="2317" max="2317" width="9.140625" style="51"/>
    <col min="2318" max="2318" width="7.140625" style="51" customWidth="1"/>
    <col min="2319" max="2554" width="9.140625" style="51"/>
    <col min="2555" max="2555" width="3.7109375" style="51" customWidth="1"/>
    <col min="2556" max="2556" width="58.5703125" style="51" customWidth="1"/>
    <col min="2557" max="2557" width="13.7109375" style="51" customWidth="1"/>
    <col min="2558" max="2558" width="5" style="51" customWidth="1"/>
    <col min="2559" max="2559" width="5.85546875" style="51" customWidth="1"/>
    <col min="2560" max="2560" width="7.28515625" style="51" customWidth="1"/>
    <col min="2561" max="2561" width="8" style="51" customWidth="1"/>
    <col min="2562" max="2562" width="6.28515625" style="51" customWidth="1"/>
    <col min="2563" max="2563" width="7.28515625" style="51" customWidth="1"/>
    <col min="2564" max="2564" width="12.140625" style="51" customWidth="1"/>
    <col min="2565" max="2565" width="6.42578125" style="51" customWidth="1"/>
    <col min="2566" max="2566" width="7.7109375" style="51" customWidth="1"/>
    <col min="2567" max="2567" width="6.28515625" style="51" customWidth="1"/>
    <col min="2568" max="2568" width="6.140625" style="51" customWidth="1"/>
    <col min="2569" max="2569" width="10.140625" style="51" customWidth="1"/>
    <col min="2570" max="2570" width="10" style="51" customWidth="1"/>
    <col min="2571" max="2571" width="12.42578125" style="51" customWidth="1"/>
    <col min="2572" max="2572" width="9.42578125" style="51" customWidth="1"/>
    <col min="2573" max="2573" width="9.140625" style="51"/>
    <col min="2574" max="2574" width="7.140625" style="51" customWidth="1"/>
    <col min="2575" max="2810" width="9.140625" style="51"/>
    <col min="2811" max="2811" width="3.7109375" style="51" customWidth="1"/>
    <col min="2812" max="2812" width="58.5703125" style="51" customWidth="1"/>
    <col min="2813" max="2813" width="13.7109375" style="51" customWidth="1"/>
    <col min="2814" max="2814" width="5" style="51" customWidth="1"/>
    <col min="2815" max="2815" width="5.85546875" style="51" customWidth="1"/>
    <col min="2816" max="2816" width="7.28515625" style="51" customWidth="1"/>
    <col min="2817" max="2817" width="8" style="51" customWidth="1"/>
    <col min="2818" max="2818" width="6.28515625" style="51" customWidth="1"/>
    <col min="2819" max="2819" width="7.28515625" style="51" customWidth="1"/>
    <col min="2820" max="2820" width="12.140625" style="51" customWidth="1"/>
    <col min="2821" max="2821" width="6.42578125" style="51" customWidth="1"/>
    <col min="2822" max="2822" width="7.7109375" style="51" customWidth="1"/>
    <col min="2823" max="2823" width="6.28515625" style="51" customWidth="1"/>
    <col min="2824" max="2824" width="6.140625" style="51" customWidth="1"/>
    <col min="2825" max="2825" width="10.140625" style="51" customWidth="1"/>
    <col min="2826" max="2826" width="10" style="51" customWidth="1"/>
    <col min="2827" max="2827" width="12.42578125" style="51" customWidth="1"/>
    <col min="2828" max="2828" width="9.42578125" style="51" customWidth="1"/>
    <col min="2829" max="2829" width="9.140625" style="51"/>
    <col min="2830" max="2830" width="7.140625" style="51" customWidth="1"/>
    <col min="2831" max="3066" width="9.140625" style="51"/>
    <col min="3067" max="3067" width="3.7109375" style="51" customWidth="1"/>
    <col min="3068" max="3068" width="58.5703125" style="51" customWidth="1"/>
    <col min="3069" max="3069" width="13.7109375" style="51" customWidth="1"/>
    <col min="3070" max="3070" width="5" style="51" customWidth="1"/>
    <col min="3071" max="3071" width="5.85546875" style="51" customWidth="1"/>
    <col min="3072" max="3072" width="7.28515625" style="51" customWidth="1"/>
    <col min="3073" max="3073" width="8" style="51" customWidth="1"/>
    <col min="3074" max="3074" width="6.28515625" style="51" customWidth="1"/>
    <col min="3075" max="3075" width="7.28515625" style="51" customWidth="1"/>
    <col min="3076" max="3076" width="12.140625" style="51" customWidth="1"/>
    <col min="3077" max="3077" width="6.42578125" style="51" customWidth="1"/>
    <col min="3078" max="3078" width="7.7109375" style="51" customWidth="1"/>
    <col min="3079" max="3079" width="6.28515625" style="51" customWidth="1"/>
    <col min="3080" max="3080" width="6.140625" style="51" customWidth="1"/>
    <col min="3081" max="3081" width="10.140625" style="51" customWidth="1"/>
    <col min="3082" max="3082" width="10" style="51" customWidth="1"/>
    <col min="3083" max="3083" width="12.42578125" style="51" customWidth="1"/>
    <col min="3084" max="3084" width="9.42578125" style="51" customWidth="1"/>
    <col min="3085" max="3085" width="9.140625" style="51"/>
    <col min="3086" max="3086" width="7.140625" style="51" customWidth="1"/>
    <col min="3087" max="3322" width="9.140625" style="51"/>
    <col min="3323" max="3323" width="3.7109375" style="51" customWidth="1"/>
    <col min="3324" max="3324" width="58.5703125" style="51" customWidth="1"/>
    <col min="3325" max="3325" width="13.7109375" style="51" customWidth="1"/>
    <col min="3326" max="3326" width="5" style="51" customWidth="1"/>
    <col min="3327" max="3327" width="5.85546875" style="51" customWidth="1"/>
    <col min="3328" max="3328" width="7.28515625" style="51" customWidth="1"/>
    <col min="3329" max="3329" width="8" style="51" customWidth="1"/>
    <col min="3330" max="3330" width="6.28515625" style="51" customWidth="1"/>
    <col min="3331" max="3331" width="7.28515625" style="51" customWidth="1"/>
    <col min="3332" max="3332" width="12.140625" style="51" customWidth="1"/>
    <col min="3333" max="3333" width="6.42578125" style="51" customWidth="1"/>
    <col min="3334" max="3334" width="7.7109375" style="51" customWidth="1"/>
    <col min="3335" max="3335" width="6.28515625" style="51" customWidth="1"/>
    <col min="3336" max="3336" width="6.140625" style="51" customWidth="1"/>
    <col min="3337" max="3337" width="10.140625" style="51" customWidth="1"/>
    <col min="3338" max="3338" width="10" style="51" customWidth="1"/>
    <col min="3339" max="3339" width="12.42578125" style="51" customWidth="1"/>
    <col min="3340" max="3340" width="9.42578125" style="51" customWidth="1"/>
    <col min="3341" max="3341" width="9.140625" style="51"/>
    <col min="3342" max="3342" width="7.140625" style="51" customWidth="1"/>
    <col min="3343" max="3578" width="9.140625" style="51"/>
    <col min="3579" max="3579" width="3.7109375" style="51" customWidth="1"/>
    <col min="3580" max="3580" width="58.5703125" style="51" customWidth="1"/>
    <col min="3581" max="3581" width="13.7109375" style="51" customWidth="1"/>
    <col min="3582" max="3582" width="5" style="51" customWidth="1"/>
    <col min="3583" max="3583" width="5.85546875" style="51" customWidth="1"/>
    <col min="3584" max="3584" width="7.28515625" style="51" customWidth="1"/>
    <col min="3585" max="3585" width="8" style="51" customWidth="1"/>
    <col min="3586" max="3586" width="6.28515625" style="51" customWidth="1"/>
    <col min="3587" max="3587" width="7.28515625" style="51" customWidth="1"/>
    <col min="3588" max="3588" width="12.140625" style="51" customWidth="1"/>
    <col min="3589" max="3589" width="6.42578125" style="51" customWidth="1"/>
    <col min="3590" max="3590" width="7.7109375" style="51" customWidth="1"/>
    <col min="3591" max="3591" width="6.28515625" style="51" customWidth="1"/>
    <col min="3592" max="3592" width="6.140625" style="51" customWidth="1"/>
    <col min="3593" max="3593" width="10.140625" style="51" customWidth="1"/>
    <col min="3594" max="3594" width="10" style="51" customWidth="1"/>
    <col min="3595" max="3595" width="12.42578125" style="51" customWidth="1"/>
    <col min="3596" max="3596" width="9.42578125" style="51" customWidth="1"/>
    <col min="3597" max="3597" width="9.140625" style="51"/>
    <col min="3598" max="3598" width="7.140625" style="51" customWidth="1"/>
    <col min="3599" max="3834" width="9.140625" style="51"/>
    <col min="3835" max="3835" width="3.7109375" style="51" customWidth="1"/>
    <col min="3836" max="3836" width="58.5703125" style="51" customWidth="1"/>
    <col min="3837" max="3837" width="13.7109375" style="51" customWidth="1"/>
    <col min="3838" max="3838" width="5" style="51" customWidth="1"/>
    <col min="3839" max="3839" width="5.85546875" style="51" customWidth="1"/>
    <col min="3840" max="3840" width="7.28515625" style="51" customWidth="1"/>
    <col min="3841" max="3841" width="8" style="51" customWidth="1"/>
    <col min="3842" max="3842" width="6.28515625" style="51" customWidth="1"/>
    <col min="3843" max="3843" width="7.28515625" style="51" customWidth="1"/>
    <col min="3844" max="3844" width="12.140625" style="51" customWidth="1"/>
    <col min="3845" max="3845" width="6.42578125" style="51" customWidth="1"/>
    <col min="3846" max="3846" width="7.7109375" style="51" customWidth="1"/>
    <col min="3847" max="3847" width="6.28515625" style="51" customWidth="1"/>
    <col min="3848" max="3848" width="6.140625" style="51" customWidth="1"/>
    <col min="3849" max="3849" width="10.140625" style="51" customWidth="1"/>
    <col min="3850" max="3850" width="10" style="51" customWidth="1"/>
    <col min="3851" max="3851" width="12.42578125" style="51" customWidth="1"/>
    <col min="3852" max="3852" width="9.42578125" style="51" customWidth="1"/>
    <col min="3853" max="3853" width="9.140625" style="51"/>
    <col min="3854" max="3854" width="7.140625" style="51" customWidth="1"/>
    <col min="3855" max="4090" width="9.140625" style="51"/>
    <col min="4091" max="4091" width="3.7109375" style="51" customWidth="1"/>
    <col min="4092" max="4092" width="58.5703125" style="51" customWidth="1"/>
    <col min="4093" max="4093" width="13.7109375" style="51" customWidth="1"/>
    <col min="4094" max="4094" width="5" style="51" customWidth="1"/>
    <col min="4095" max="4095" width="5.85546875" style="51" customWidth="1"/>
    <col min="4096" max="4096" width="7.28515625" style="51" customWidth="1"/>
    <col min="4097" max="4097" width="8" style="51" customWidth="1"/>
    <col min="4098" max="4098" width="6.28515625" style="51" customWidth="1"/>
    <col min="4099" max="4099" width="7.28515625" style="51" customWidth="1"/>
    <col min="4100" max="4100" width="12.140625" style="51" customWidth="1"/>
    <col min="4101" max="4101" width="6.42578125" style="51" customWidth="1"/>
    <col min="4102" max="4102" width="7.7109375" style="51" customWidth="1"/>
    <col min="4103" max="4103" width="6.28515625" style="51" customWidth="1"/>
    <col min="4104" max="4104" width="6.140625" style="51" customWidth="1"/>
    <col min="4105" max="4105" width="10.140625" style="51" customWidth="1"/>
    <col min="4106" max="4106" width="10" style="51" customWidth="1"/>
    <col min="4107" max="4107" width="12.42578125" style="51" customWidth="1"/>
    <col min="4108" max="4108" width="9.42578125" style="51" customWidth="1"/>
    <col min="4109" max="4109" width="9.140625" style="51"/>
    <col min="4110" max="4110" width="7.140625" style="51" customWidth="1"/>
    <col min="4111" max="4346" width="9.140625" style="51"/>
    <col min="4347" max="4347" width="3.7109375" style="51" customWidth="1"/>
    <col min="4348" max="4348" width="58.5703125" style="51" customWidth="1"/>
    <col min="4349" max="4349" width="13.7109375" style="51" customWidth="1"/>
    <col min="4350" max="4350" width="5" style="51" customWidth="1"/>
    <col min="4351" max="4351" width="5.85546875" style="51" customWidth="1"/>
    <col min="4352" max="4352" width="7.28515625" style="51" customWidth="1"/>
    <col min="4353" max="4353" width="8" style="51" customWidth="1"/>
    <col min="4354" max="4354" width="6.28515625" style="51" customWidth="1"/>
    <col min="4355" max="4355" width="7.28515625" style="51" customWidth="1"/>
    <col min="4356" max="4356" width="12.140625" style="51" customWidth="1"/>
    <col min="4357" max="4357" width="6.42578125" style="51" customWidth="1"/>
    <col min="4358" max="4358" width="7.7109375" style="51" customWidth="1"/>
    <col min="4359" max="4359" width="6.28515625" style="51" customWidth="1"/>
    <col min="4360" max="4360" width="6.140625" style="51" customWidth="1"/>
    <col min="4361" max="4361" width="10.140625" style="51" customWidth="1"/>
    <col min="4362" max="4362" width="10" style="51" customWidth="1"/>
    <col min="4363" max="4363" width="12.42578125" style="51" customWidth="1"/>
    <col min="4364" max="4364" width="9.42578125" style="51" customWidth="1"/>
    <col min="4365" max="4365" width="9.140625" style="51"/>
    <col min="4366" max="4366" width="7.140625" style="51" customWidth="1"/>
    <col min="4367" max="4602" width="9.140625" style="51"/>
    <col min="4603" max="4603" width="3.7109375" style="51" customWidth="1"/>
    <col min="4604" max="4604" width="58.5703125" style="51" customWidth="1"/>
    <col min="4605" max="4605" width="13.7109375" style="51" customWidth="1"/>
    <col min="4606" max="4606" width="5" style="51" customWidth="1"/>
    <col min="4607" max="4607" width="5.85546875" style="51" customWidth="1"/>
    <col min="4608" max="4608" width="7.28515625" style="51" customWidth="1"/>
    <col min="4609" max="4609" width="8" style="51" customWidth="1"/>
    <col min="4610" max="4610" width="6.28515625" style="51" customWidth="1"/>
    <col min="4611" max="4611" width="7.28515625" style="51" customWidth="1"/>
    <col min="4612" max="4612" width="12.140625" style="51" customWidth="1"/>
    <col min="4613" max="4613" width="6.42578125" style="51" customWidth="1"/>
    <col min="4614" max="4614" width="7.7109375" style="51" customWidth="1"/>
    <col min="4615" max="4615" width="6.28515625" style="51" customWidth="1"/>
    <col min="4616" max="4616" width="6.140625" style="51" customWidth="1"/>
    <col min="4617" max="4617" width="10.140625" style="51" customWidth="1"/>
    <col min="4618" max="4618" width="10" style="51" customWidth="1"/>
    <col min="4619" max="4619" width="12.42578125" style="51" customWidth="1"/>
    <col min="4620" max="4620" width="9.42578125" style="51" customWidth="1"/>
    <col min="4621" max="4621" width="9.140625" style="51"/>
    <col min="4622" max="4622" width="7.140625" style="51" customWidth="1"/>
    <col min="4623" max="4858" width="9.140625" style="51"/>
    <col min="4859" max="4859" width="3.7109375" style="51" customWidth="1"/>
    <col min="4860" max="4860" width="58.5703125" style="51" customWidth="1"/>
    <col min="4861" max="4861" width="13.7109375" style="51" customWidth="1"/>
    <col min="4862" max="4862" width="5" style="51" customWidth="1"/>
    <col min="4863" max="4863" width="5.85546875" style="51" customWidth="1"/>
    <col min="4864" max="4864" width="7.28515625" style="51" customWidth="1"/>
    <col min="4865" max="4865" width="8" style="51" customWidth="1"/>
    <col min="4866" max="4866" width="6.28515625" style="51" customWidth="1"/>
    <col min="4867" max="4867" width="7.28515625" style="51" customWidth="1"/>
    <col min="4868" max="4868" width="12.140625" style="51" customWidth="1"/>
    <col min="4869" max="4869" width="6.42578125" style="51" customWidth="1"/>
    <col min="4870" max="4870" width="7.7109375" style="51" customWidth="1"/>
    <col min="4871" max="4871" width="6.28515625" style="51" customWidth="1"/>
    <col min="4872" max="4872" width="6.140625" style="51" customWidth="1"/>
    <col min="4873" max="4873" width="10.140625" style="51" customWidth="1"/>
    <col min="4874" max="4874" width="10" style="51" customWidth="1"/>
    <col min="4875" max="4875" width="12.42578125" style="51" customWidth="1"/>
    <col min="4876" max="4876" width="9.42578125" style="51" customWidth="1"/>
    <col min="4877" max="4877" width="9.140625" style="51"/>
    <col min="4878" max="4878" width="7.140625" style="51" customWidth="1"/>
    <col min="4879" max="5114" width="9.140625" style="51"/>
    <col min="5115" max="5115" width="3.7109375" style="51" customWidth="1"/>
    <col min="5116" max="5116" width="58.5703125" style="51" customWidth="1"/>
    <col min="5117" max="5117" width="13.7109375" style="51" customWidth="1"/>
    <col min="5118" max="5118" width="5" style="51" customWidth="1"/>
    <col min="5119" max="5119" width="5.85546875" style="51" customWidth="1"/>
    <col min="5120" max="5120" width="7.28515625" style="51" customWidth="1"/>
    <col min="5121" max="5121" width="8" style="51" customWidth="1"/>
    <col min="5122" max="5122" width="6.28515625" style="51" customWidth="1"/>
    <col min="5123" max="5123" width="7.28515625" style="51" customWidth="1"/>
    <col min="5124" max="5124" width="12.140625" style="51" customWidth="1"/>
    <col min="5125" max="5125" width="6.42578125" style="51" customWidth="1"/>
    <col min="5126" max="5126" width="7.7109375" style="51" customWidth="1"/>
    <col min="5127" max="5127" width="6.28515625" style="51" customWidth="1"/>
    <col min="5128" max="5128" width="6.140625" style="51" customWidth="1"/>
    <col min="5129" max="5129" width="10.140625" style="51" customWidth="1"/>
    <col min="5130" max="5130" width="10" style="51" customWidth="1"/>
    <col min="5131" max="5131" width="12.42578125" style="51" customWidth="1"/>
    <col min="5132" max="5132" width="9.42578125" style="51" customWidth="1"/>
    <col min="5133" max="5133" width="9.140625" style="51"/>
    <col min="5134" max="5134" width="7.140625" style="51" customWidth="1"/>
    <col min="5135" max="5370" width="9.140625" style="51"/>
    <col min="5371" max="5371" width="3.7109375" style="51" customWidth="1"/>
    <col min="5372" max="5372" width="58.5703125" style="51" customWidth="1"/>
    <col min="5373" max="5373" width="13.7109375" style="51" customWidth="1"/>
    <col min="5374" max="5374" width="5" style="51" customWidth="1"/>
    <col min="5375" max="5375" width="5.85546875" style="51" customWidth="1"/>
    <col min="5376" max="5376" width="7.28515625" style="51" customWidth="1"/>
    <col min="5377" max="5377" width="8" style="51" customWidth="1"/>
    <col min="5378" max="5378" width="6.28515625" style="51" customWidth="1"/>
    <col min="5379" max="5379" width="7.28515625" style="51" customWidth="1"/>
    <col min="5380" max="5380" width="12.140625" style="51" customWidth="1"/>
    <col min="5381" max="5381" width="6.42578125" style="51" customWidth="1"/>
    <col min="5382" max="5382" width="7.7109375" style="51" customWidth="1"/>
    <col min="5383" max="5383" width="6.28515625" style="51" customWidth="1"/>
    <col min="5384" max="5384" width="6.140625" style="51" customWidth="1"/>
    <col min="5385" max="5385" width="10.140625" style="51" customWidth="1"/>
    <col min="5386" max="5386" width="10" style="51" customWidth="1"/>
    <col min="5387" max="5387" width="12.42578125" style="51" customWidth="1"/>
    <col min="5388" max="5388" width="9.42578125" style="51" customWidth="1"/>
    <col min="5389" max="5389" width="9.140625" style="51"/>
    <col min="5390" max="5390" width="7.140625" style="51" customWidth="1"/>
    <col min="5391" max="5626" width="9.140625" style="51"/>
    <col min="5627" max="5627" width="3.7109375" style="51" customWidth="1"/>
    <col min="5628" max="5628" width="58.5703125" style="51" customWidth="1"/>
    <col min="5629" max="5629" width="13.7109375" style="51" customWidth="1"/>
    <col min="5630" max="5630" width="5" style="51" customWidth="1"/>
    <col min="5631" max="5631" width="5.85546875" style="51" customWidth="1"/>
    <col min="5632" max="5632" width="7.28515625" style="51" customWidth="1"/>
    <col min="5633" max="5633" width="8" style="51" customWidth="1"/>
    <col min="5634" max="5634" width="6.28515625" style="51" customWidth="1"/>
    <col min="5635" max="5635" width="7.28515625" style="51" customWidth="1"/>
    <col min="5636" max="5636" width="12.140625" style="51" customWidth="1"/>
    <col min="5637" max="5637" width="6.42578125" style="51" customWidth="1"/>
    <col min="5638" max="5638" width="7.7109375" style="51" customWidth="1"/>
    <col min="5639" max="5639" width="6.28515625" style="51" customWidth="1"/>
    <col min="5640" max="5640" width="6.140625" style="51" customWidth="1"/>
    <col min="5641" max="5641" width="10.140625" style="51" customWidth="1"/>
    <col min="5642" max="5642" width="10" style="51" customWidth="1"/>
    <col min="5643" max="5643" width="12.42578125" style="51" customWidth="1"/>
    <col min="5644" max="5644" width="9.42578125" style="51" customWidth="1"/>
    <col min="5645" max="5645" width="9.140625" style="51"/>
    <col min="5646" max="5646" width="7.140625" style="51" customWidth="1"/>
    <col min="5647" max="5882" width="9.140625" style="51"/>
    <col min="5883" max="5883" width="3.7109375" style="51" customWidth="1"/>
    <col min="5884" max="5884" width="58.5703125" style="51" customWidth="1"/>
    <col min="5885" max="5885" width="13.7109375" style="51" customWidth="1"/>
    <col min="5886" max="5886" width="5" style="51" customWidth="1"/>
    <col min="5887" max="5887" width="5.85546875" style="51" customWidth="1"/>
    <col min="5888" max="5888" width="7.28515625" style="51" customWidth="1"/>
    <col min="5889" max="5889" width="8" style="51" customWidth="1"/>
    <col min="5890" max="5890" width="6.28515625" style="51" customWidth="1"/>
    <col min="5891" max="5891" width="7.28515625" style="51" customWidth="1"/>
    <col min="5892" max="5892" width="12.140625" style="51" customWidth="1"/>
    <col min="5893" max="5893" width="6.42578125" style="51" customWidth="1"/>
    <col min="5894" max="5894" width="7.7109375" style="51" customWidth="1"/>
    <col min="5895" max="5895" width="6.28515625" style="51" customWidth="1"/>
    <col min="5896" max="5896" width="6.140625" style="51" customWidth="1"/>
    <col min="5897" max="5897" width="10.140625" style="51" customWidth="1"/>
    <col min="5898" max="5898" width="10" style="51" customWidth="1"/>
    <col min="5899" max="5899" width="12.42578125" style="51" customWidth="1"/>
    <col min="5900" max="5900" width="9.42578125" style="51" customWidth="1"/>
    <col min="5901" max="5901" width="9.140625" style="51"/>
    <col min="5902" max="5902" width="7.140625" style="51" customWidth="1"/>
    <col min="5903" max="6138" width="9.140625" style="51"/>
    <col min="6139" max="6139" width="3.7109375" style="51" customWidth="1"/>
    <col min="6140" max="6140" width="58.5703125" style="51" customWidth="1"/>
    <col min="6141" max="6141" width="13.7109375" style="51" customWidth="1"/>
    <col min="6142" max="6142" width="5" style="51" customWidth="1"/>
    <col min="6143" max="6143" width="5.85546875" style="51" customWidth="1"/>
    <col min="6144" max="6144" width="7.28515625" style="51" customWidth="1"/>
    <col min="6145" max="6145" width="8" style="51" customWidth="1"/>
    <col min="6146" max="6146" width="6.28515625" style="51" customWidth="1"/>
    <col min="6147" max="6147" width="7.28515625" style="51" customWidth="1"/>
    <col min="6148" max="6148" width="12.140625" style="51" customWidth="1"/>
    <col min="6149" max="6149" width="6.42578125" style="51" customWidth="1"/>
    <col min="6150" max="6150" width="7.7109375" style="51" customWidth="1"/>
    <col min="6151" max="6151" width="6.28515625" style="51" customWidth="1"/>
    <col min="6152" max="6152" width="6.140625" style="51" customWidth="1"/>
    <col min="6153" max="6153" width="10.140625" style="51" customWidth="1"/>
    <col min="6154" max="6154" width="10" style="51" customWidth="1"/>
    <col min="6155" max="6155" width="12.42578125" style="51" customWidth="1"/>
    <col min="6156" max="6156" width="9.42578125" style="51" customWidth="1"/>
    <col min="6157" max="6157" width="9.140625" style="51"/>
    <col min="6158" max="6158" width="7.140625" style="51" customWidth="1"/>
    <col min="6159" max="6394" width="9.140625" style="51"/>
    <col min="6395" max="6395" width="3.7109375" style="51" customWidth="1"/>
    <col min="6396" max="6396" width="58.5703125" style="51" customWidth="1"/>
    <col min="6397" max="6397" width="13.7109375" style="51" customWidth="1"/>
    <col min="6398" max="6398" width="5" style="51" customWidth="1"/>
    <col min="6399" max="6399" width="5.85546875" style="51" customWidth="1"/>
    <col min="6400" max="6400" width="7.28515625" style="51" customWidth="1"/>
    <col min="6401" max="6401" width="8" style="51" customWidth="1"/>
    <col min="6402" max="6402" width="6.28515625" style="51" customWidth="1"/>
    <col min="6403" max="6403" width="7.28515625" style="51" customWidth="1"/>
    <col min="6404" max="6404" width="12.140625" style="51" customWidth="1"/>
    <col min="6405" max="6405" width="6.42578125" style="51" customWidth="1"/>
    <col min="6406" max="6406" width="7.7109375" style="51" customWidth="1"/>
    <col min="6407" max="6407" width="6.28515625" style="51" customWidth="1"/>
    <col min="6408" max="6408" width="6.140625" style="51" customWidth="1"/>
    <col min="6409" max="6409" width="10.140625" style="51" customWidth="1"/>
    <col min="6410" max="6410" width="10" style="51" customWidth="1"/>
    <col min="6411" max="6411" width="12.42578125" style="51" customWidth="1"/>
    <col min="6412" max="6412" width="9.42578125" style="51" customWidth="1"/>
    <col min="6413" max="6413" width="9.140625" style="51"/>
    <col min="6414" max="6414" width="7.140625" style="51" customWidth="1"/>
    <col min="6415" max="6650" width="9.140625" style="51"/>
    <col min="6651" max="6651" width="3.7109375" style="51" customWidth="1"/>
    <col min="6652" max="6652" width="58.5703125" style="51" customWidth="1"/>
    <col min="6653" max="6653" width="13.7109375" style="51" customWidth="1"/>
    <col min="6654" max="6654" width="5" style="51" customWidth="1"/>
    <col min="6655" max="6655" width="5.85546875" style="51" customWidth="1"/>
    <col min="6656" max="6656" width="7.28515625" style="51" customWidth="1"/>
    <col min="6657" max="6657" width="8" style="51" customWidth="1"/>
    <col min="6658" max="6658" width="6.28515625" style="51" customWidth="1"/>
    <col min="6659" max="6659" width="7.28515625" style="51" customWidth="1"/>
    <col min="6660" max="6660" width="12.140625" style="51" customWidth="1"/>
    <col min="6661" max="6661" width="6.42578125" style="51" customWidth="1"/>
    <col min="6662" max="6662" width="7.7109375" style="51" customWidth="1"/>
    <col min="6663" max="6663" width="6.28515625" style="51" customWidth="1"/>
    <col min="6664" max="6664" width="6.140625" style="51" customWidth="1"/>
    <col min="6665" max="6665" width="10.140625" style="51" customWidth="1"/>
    <col min="6666" max="6666" width="10" style="51" customWidth="1"/>
    <col min="6667" max="6667" width="12.42578125" style="51" customWidth="1"/>
    <col min="6668" max="6668" width="9.42578125" style="51" customWidth="1"/>
    <col min="6669" max="6669" width="9.140625" style="51"/>
    <col min="6670" max="6670" width="7.140625" style="51" customWidth="1"/>
    <col min="6671" max="6906" width="9.140625" style="51"/>
    <col min="6907" max="6907" width="3.7109375" style="51" customWidth="1"/>
    <col min="6908" max="6908" width="58.5703125" style="51" customWidth="1"/>
    <col min="6909" max="6909" width="13.7109375" style="51" customWidth="1"/>
    <col min="6910" max="6910" width="5" style="51" customWidth="1"/>
    <col min="6911" max="6911" width="5.85546875" style="51" customWidth="1"/>
    <col min="6912" max="6912" width="7.28515625" style="51" customWidth="1"/>
    <col min="6913" max="6913" width="8" style="51" customWidth="1"/>
    <col min="6914" max="6914" width="6.28515625" style="51" customWidth="1"/>
    <col min="6915" max="6915" width="7.28515625" style="51" customWidth="1"/>
    <col min="6916" max="6916" width="12.140625" style="51" customWidth="1"/>
    <col min="6917" max="6917" width="6.42578125" style="51" customWidth="1"/>
    <col min="6918" max="6918" width="7.7109375" style="51" customWidth="1"/>
    <col min="6919" max="6919" width="6.28515625" style="51" customWidth="1"/>
    <col min="6920" max="6920" width="6.140625" style="51" customWidth="1"/>
    <col min="6921" max="6921" width="10.140625" style="51" customWidth="1"/>
    <col min="6922" max="6922" width="10" style="51" customWidth="1"/>
    <col min="6923" max="6923" width="12.42578125" style="51" customWidth="1"/>
    <col min="6924" max="6924" width="9.42578125" style="51" customWidth="1"/>
    <col min="6925" max="6925" width="9.140625" style="51"/>
    <col min="6926" max="6926" width="7.140625" style="51" customWidth="1"/>
    <col min="6927" max="7162" width="9.140625" style="51"/>
    <col min="7163" max="7163" width="3.7109375" style="51" customWidth="1"/>
    <col min="7164" max="7164" width="58.5703125" style="51" customWidth="1"/>
    <col min="7165" max="7165" width="13.7109375" style="51" customWidth="1"/>
    <col min="7166" max="7166" width="5" style="51" customWidth="1"/>
    <col min="7167" max="7167" width="5.85546875" style="51" customWidth="1"/>
    <col min="7168" max="7168" width="7.28515625" style="51" customWidth="1"/>
    <col min="7169" max="7169" width="8" style="51" customWidth="1"/>
    <col min="7170" max="7170" width="6.28515625" style="51" customWidth="1"/>
    <col min="7171" max="7171" width="7.28515625" style="51" customWidth="1"/>
    <col min="7172" max="7172" width="12.140625" style="51" customWidth="1"/>
    <col min="7173" max="7173" width="6.42578125" style="51" customWidth="1"/>
    <col min="7174" max="7174" width="7.7109375" style="51" customWidth="1"/>
    <col min="7175" max="7175" width="6.28515625" style="51" customWidth="1"/>
    <col min="7176" max="7176" width="6.140625" style="51" customWidth="1"/>
    <col min="7177" max="7177" width="10.140625" style="51" customWidth="1"/>
    <col min="7178" max="7178" width="10" style="51" customWidth="1"/>
    <col min="7179" max="7179" width="12.42578125" style="51" customWidth="1"/>
    <col min="7180" max="7180" width="9.42578125" style="51" customWidth="1"/>
    <col min="7181" max="7181" width="9.140625" style="51"/>
    <col min="7182" max="7182" width="7.140625" style="51" customWidth="1"/>
    <col min="7183" max="7418" width="9.140625" style="51"/>
    <col min="7419" max="7419" width="3.7109375" style="51" customWidth="1"/>
    <col min="7420" max="7420" width="58.5703125" style="51" customWidth="1"/>
    <col min="7421" max="7421" width="13.7109375" style="51" customWidth="1"/>
    <col min="7422" max="7422" width="5" style="51" customWidth="1"/>
    <col min="7423" max="7423" width="5.85546875" style="51" customWidth="1"/>
    <col min="7424" max="7424" width="7.28515625" style="51" customWidth="1"/>
    <col min="7425" max="7425" width="8" style="51" customWidth="1"/>
    <col min="7426" max="7426" width="6.28515625" style="51" customWidth="1"/>
    <col min="7427" max="7427" width="7.28515625" style="51" customWidth="1"/>
    <col min="7428" max="7428" width="12.140625" style="51" customWidth="1"/>
    <col min="7429" max="7429" width="6.42578125" style="51" customWidth="1"/>
    <col min="7430" max="7430" width="7.7109375" style="51" customWidth="1"/>
    <col min="7431" max="7431" width="6.28515625" style="51" customWidth="1"/>
    <col min="7432" max="7432" width="6.140625" style="51" customWidth="1"/>
    <col min="7433" max="7433" width="10.140625" style="51" customWidth="1"/>
    <col min="7434" max="7434" width="10" style="51" customWidth="1"/>
    <col min="7435" max="7435" width="12.42578125" style="51" customWidth="1"/>
    <col min="7436" max="7436" width="9.42578125" style="51" customWidth="1"/>
    <col min="7437" max="7437" width="9.140625" style="51"/>
    <col min="7438" max="7438" width="7.140625" style="51" customWidth="1"/>
    <col min="7439" max="7674" width="9.140625" style="51"/>
    <col min="7675" max="7675" width="3.7109375" style="51" customWidth="1"/>
    <col min="7676" max="7676" width="58.5703125" style="51" customWidth="1"/>
    <col min="7677" max="7677" width="13.7109375" style="51" customWidth="1"/>
    <col min="7678" max="7678" width="5" style="51" customWidth="1"/>
    <col min="7679" max="7679" width="5.85546875" style="51" customWidth="1"/>
    <col min="7680" max="7680" width="7.28515625" style="51" customWidth="1"/>
    <col min="7681" max="7681" width="8" style="51" customWidth="1"/>
    <col min="7682" max="7682" width="6.28515625" style="51" customWidth="1"/>
    <col min="7683" max="7683" width="7.28515625" style="51" customWidth="1"/>
    <col min="7684" max="7684" width="12.140625" style="51" customWidth="1"/>
    <col min="7685" max="7685" width="6.42578125" style="51" customWidth="1"/>
    <col min="7686" max="7686" width="7.7109375" style="51" customWidth="1"/>
    <col min="7687" max="7687" width="6.28515625" style="51" customWidth="1"/>
    <col min="7688" max="7688" width="6.140625" style="51" customWidth="1"/>
    <col min="7689" max="7689" width="10.140625" style="51" customWidth="1"/>
    <col min="7690" max="7690" width="10" style="51" customWidth="1"/>
    <col min="7691" max="7691" width="12.42578125" style="51" customWidth="1"/>
    <col min="7692" max="7692" width="9.42578125" style="51" customWidth="1"/>
    <col min="7693" max="7693" width="9.140625" style="51"/>
    <col min="7694" max="7694" width="7.140625" style="51" customWidth="1"/>
    <col min="7695" max="7930" width="9.140625" style="51"/>
    <col min="7931" max="7931" width="3.7109375" style="51" customWidth="1"/>
    <col min="7932" max="7932" width="58.5703125" style="51" customWidth="1"/>
    <col min="7933" max="7933" width="13.7109375" style="51" customWidth="1"/>
    <col min="7934" max="7934" width="5" style="51" customWidth="1"/>
    <col min="7935" max="7935" width="5.85546875" style="51" customWidth="1"/>
    <col min="7936" max="7936" width="7.28515625" style="51" customWidth="1"/>
    <col min="7937" max="7937" width="8" style="51" customWidth="1"/>
    <col min="7938" max="7938" width="6.28515625" style="51" customWidth="1"/>
    <col min="7939" max="7939" width="7.28515625" style="51" customWidth="1"/>
    <col min="7940" max="7940" width="12.140625" style="51" customWidth="1"/>
    <col min="7941" max="7941" width="6.42578125" style="51" customWidth="1"/>
    <col min="7942" max="7942" width="7.7109375" style="51" customWidth="1"/>
    <col min="7943" max="7943" width="6.28515625" style="51" customWidth="1"/>
    <col min="7944" max="7944" width="6.140625" style="51" customWidth="1"/>
    <col min="7945" max="7945" width="10.140625" style="51" customWidth="1"/>
    <col min="7946" max="7946" width="10" style="51" customWidth="1"/>
    <col min="7947" max="7947" width="12.42578125" style="51" customWidth="1"/>
    <col min="7948" max="7948" width="9.42578125" style="51" customWidth="1"/>
    <col min="7949" max="7949" width="9.140625" style="51"/>
    <col min="7950" max="7950" width="7.140625" style="51" customWidth="1"/>
    <col min="7951" max="8186" width="9.140625" style="51"/>
    <col min="8187" max="8187" width="3.7109375" style="51" customWidth="1"/>
    <col min="8188" max="8188" width="58.5703125" style="51" customWidth="1"/>
    <col min="8189" max="8189" width="13.7109375" style="51" customWidth="1"/>
    <col min="8190" max="8190" width="5" style="51" customWidth="1"/>
    <col min="8191" max="8191" width="5.85546875" style="51" customWidth="1"/>
    <col min="8192" max="8192" width="7.28515625" style="51" customWidth="1"/>
    <col min="8193" max="8193" width="8" style="51" customWidth="1"/>
    <col min="8194" max="8194" width="6.28515625" style="51" customWidth="1"/>
    <col min="8195" max="8195" width="7.28515625" style="51" customWidth="1"/>
    <col min="8196" max="8196" width="12.140625" style="51" customWidth="1"/>
    <col min="8197" max="8197" width="6.42578125" style="51" customWidth="1"/>
    <col min="8198" max="8198" width="7.7109375" style="51" customWidth="1"/>
    <col min="8199" max="8199" width="6.28515625" style="51" customWidth="1"/>
    <col min="8200" max="8200" width="6.140625" style="51" customWidth="1"/>
    <col min="8201" max="8201" width="10.140625" style="51" customWidth="1"/>
    <col min="8202" max="8202" width="10" style="51" customWidth="1"/>
    <col min="8203" max="8203" width="12.42578125" style="51" customWidth="1"/>
    <col min="8204" max="8204" width="9.42578125" style="51" customWidth="1"/>
    <col min="8205" max="8205" width="9.140625" style="51"/>
    <col min="8206" max="8206" width="7.140625" style="51" customWidth="1"/>
    <col min="8207" max="8442" width="9.140625" style="51"/>
    <col min="8443" max="8443" width="3.7109375" style="51" customWidth="1"/>
    <col min="8444" max="8444" width="58.5703125" style="51" customWidth="1"/>
    <col min="8445" max="8445" width="13.7109375" style="51" customWidth="1"/>
    <col min="8446" max="8446" width="5" style="51" customWidth="1"/>
    <col min="8447" max="8447" width="5.85546875" style="51" customWidth="1"/>
    <col min="8448" max="8448" width="7.28515625" style="51" customWidth="1"/>
    <col min="8449" max="8449" width="8" style="51" customWidth="1"/>
    <col min="8450" max="8450" width="6.28515625" style="51" customWidth="1"/>
    <col min="8451" max="8451" width="7.28515625" style="51" customWidth="1"/>
    <col min="8452" max="8452" width="12.140625" style="51" customWidth="1"/>
    <col min="8453" max="8453" width="6.42578125" style="51" customWidth="1"/>
    <col min="8454" max="8454" width="7.7109375" style="51" customWidth="1"/>
    <col min="8455" max="8455" width="6.28515625" style="51" customWidth="1"/>
    <col min="8456" max="8456" width="6.140625" style="51" customWidth="1"/>
    <col min="8457" max="8457" width="10.140625" style="51" customWidth="1"/>
    <col min="8458" max="8458" width="10" style="51" customWidth="1"/>
    <col min="8459" max="8459" width="12.42578125" style="51" customWidth="1"/>
    <col min="8460" max="8460" width="9.42578125" style="51" customWidth="1"/>
    <col min="8461" max="8461" width="9.140625" style="51"/>
    <col min="8462" max="8462" width="7.140625" style="51" customWidth="1"/>
    <col min="8463" max="8698" width="9.140625" style="51"/>
    <col min="8699" max="8699" width="3.7109375" style="51" customWidth="1"/>
    <col min="8700" max="8700" width="58.5703125" style="51" customWidth="1"/>
    <col min="8701" max="8701" width="13.7109375" style="51" customWidth="1"/>
    <col min="8702" max="8702" width="5" style="51" customWidth="1"/>
    <col min="8703" max="8703" width="5.85546875" style="51" customWidth="1"/>
    <col min="8704" max="8704" width="7.28515625" style="51" customWidth="1"/>
    <col min="8705" max="8705" width="8" style="51" customWidth="1"/>
    <col min="8706" max="8706" width="6.28515625" style="51" customWidth="1"/>
    <col min="8707" max="8707" width="7.28515625" style="51" customWidth="1"/>
    <col min="8708" max="8708" width="12.140625" style="51" customWidth="1"/>
    <col min="8709" max="8709" width="6.42578125" style="51" customWidth="1"/>
    <col min="8710" max="8710" width="7.7109375" style="51" customWidth="1"/>
    <col min="8711" max="8711" width="6.28515625" style="51" customWidth="1"/>
    <col min="8712" max="8712" width="6.140625" style="51" customWidth="1"/>
    <col min="8713" max="8713" width="10.140625" style="51" customWidth="1"/>
    <col min="8714" max="8714" width="10" style="51" customWidth="1"/>
    <col min="8715" max="8715" width="12.42578125" style="51" customWidth="1"/>
    <col min="8716" max="8716" width="9.42578125" style="51" customWidth="1"/>
    <col min="8717" max="8717" width="9.140625" style="51"/>
    <col min="8718" max="8718" width="7.140625" style="51" customWidth="1"/>
    <col min="8719" max="8954" width="9.140625" style="51"/>
    <col min="8955" max="8955" width="3.7109375" style="51" customWidth="1"/>
    <col min="8956" max="8956" width="58.5703125" style="51" customWidth="1"/>
    <col min="8957" max="8957" width="13.7109375" style="51" customWidth="1"/>
    <col min="8958" max="8958" width="5" style="51" customWidth="1"/>
    <col min="8959" max="8959" width="5.85546875" style="51" customWidth="1"/>
    <col min="8960" max="8960" width="7.28515625" style="51" customWidth="1"/>
    <col min="8961" max="8961" width="8" style="51" customWidth="1"/>
    <col min="8962" max="8962" width="6.28515625" style="51" customWidth="1"/>
    <col min="8963" max="8963" width="7.28515625" style="51" customWidth="1"/>
    <col min="8964" max="8964" width="12.140625" style="51" customWidth="1"/>
    <col min="8965" max="8965" width="6.42578125" style="51" customWidth="1"/>
    <col min="8966" max="8966" width="7.7109375" style="51" customWidth="1"/>
    <col min="8967" max="8967" width="6.28515625" style="51" customWidth="1"/>
    <col min="8968" max="8968" width="6.140625" style="51" customWidth="1"/>
    <col min="8969" max="8969" width="10.140625" style="51" customWidth="1"/>
    <col min="8970" max="8970" width="10" style="51" customWidth="1"/>
    <col min="8971" max="8971" width="12.42578125" style="51" customWidth="1"/>
    <col min="8972" max="8972" width="9.42578125" style="51" customWidth="1"/>
    <col min="8973" max="8973" width="9.140625" style="51"/>
    <col min="8974" max="8974" width="7.140625" style="51" customWidth="1"/>
    <col min="8975" max="9210" width="9.140625" style="51"/>
    <col min="9211" max="9211" width="3.7109375" style="51" customWidth="1"/>
    <col min="9212" max="9212" width="58.5703125" style="51" customWidth="1"/>
    <col min="9213" max="9213" width="13.7109375" style="51" customWidth="1"/>
    <col min="9214" max="9214" width="5" style="51" customWidth="1"/>
    <col min="9215" max="9215" width="5.85546875" style="51" customWidth="1"/>
    <col min="9216" max="9216" width="7.28515625" style="51" customWidth="1"/>
    <col min="9217" max="9217" width="8" style="51" customWidth="1"/>
    <col min="9218" max="9218" width="6.28515625" style="51" customWidth="1"/>
    <col min="9219" max="9219" width="7.28515625" style="51" customWidth="1"/>
    <col min="9220" max="9220" width="12.140625" style="51" customWidth="1"/>
    <col min="9221" max="9221" width="6.42578125" style="51" customWidth="1"/>
    <col min="9222" max="9222" width="7.7109375" style="51" customWidth="1"/>
    <col min="9223" max="9223" width="6.28515625" style="51" customWidth="1"/>
    <col min="9224" max="9224" width="6.140625" style="51" customWidth="1"/>
    <col min="9225" max="9225" width="10.140625" style="51" customWidth="1"/>
    <col min="9226" max="9226" width="10" style="51" customWidth="1"/>
    <col min="9227" max="9227" width="12.42578125" style="51" customWidth="1"/>
    <col min="9228" max="9228" width="9.42578125" style="51" customWidth="1"/>
    <col min="9229" max="9229" width="9.140625" style="51"/>
    <col min="9230" max="9230" width="7.140625" style="51" customWidth="1"/>
    <col min="9231" max="9466" width="9.140625" style="51"/>
    <col min="9467" max="9467" width="3.7109375" style="51" customWidth="1"/>
    <col min="9468" max="9468" width="58.5703125" style="51" customWidth="1"/>
    <col min="9469" max="9469" width="13.7109375" style="51" customWidth="1"/>
    <col min="9470" max="9470" width="5" style="51" customWidth="1"/>
    <col min="9471" max="9471" width="5.85546875" style="51" customWidth="1"/>
    <col min="9472" max="9472" width="7.28515625" style="51" customWidth="1"/>
    <col min="9473" max="9473" width="8" style="51" customWidth="1"/>
    <col min="9474" max="9474" width="6.28515625" style="51" customWidth="1"/>
    <col min="9475" max="9475" width="7.28515625" style="51" customWidth="1"/>
    <col min="9476" max="9476" width="12.140625" style="51" customWidth="1"/>
    <col min="9477" max="9477" width="6.42578125" style="51" customWidth="1"/>
    <col min="9478" max="9478" width="7.7109375" style="51" customWidth="1"/>
    <col min="9479" max="9479" width="6.28515625" style="51" customWidth="1"/>
    <col min="9480" max="9480" width="6.140625" style="51" customWidth="1"/>
    <col min="9481" max="9481" width="10.140625" style="51" customWidth="1"/>
    <col min="9482" max="9482" width="10" style="51" customWidth="1"/>
    <col min="9483" max="9483" width="12.42578125" style="51" customWidth="1"/>
    <col min="9484" max="9484" width="9.42578125" style="51" customWidth="1"/>
    <col min="9485" max="9485" width="9.140625" style="51"/>
    <col min="9486" max="9486" width="7.140625" style="51" customWidth="1"/>
    <col min="9487" max="9722" width="9.140625" style="51"/>
    <col min="9723" max="9723" width="3.7109375" style="51" customWidth="1"/>
    <col min="9724" max="9724" width="58.5703125" style="51" customWidth="1"/>
    <col min="9725" max="9725" width="13.7109375" style="51" customWidth="1"/>
    <col min="9726" max="9726" width="5" style="51" customWidth="1"/>
    <col min="9727" max="9727" width="5.85546875" style="51" customWidth="1"/>
    <col min="9728" max="9728" width="7.28515625" style="51" customWidth="1"/>
    <col min="9729" max="9729" width="8" style="51" customWidth="1"/>
    <col min="9730" max="9730" width="6.28515625" style="51" customWidth="1"/>
    <col min="9731" max="9731" width="7.28515625" style="51" customWidth="1"/>
    <col min="9732" max="9732" width="12.140625" style="51" customWidth="1"/>
    <col min="9733" max="9733" width="6.42578125" style="51" customWidth="1"/>
    <col min="9734" max="9734" width="7.7109375" style="51" customWidth="1"/>
    <col min="9735" max="9735" width="6.28515625" style="51" customWidth="1"/>
    <col min="9736" max="9736" width="6.140625" style="51" customWidth="1"/>
    <col min="9737" max="9737" width="10.140625" style="51" customWidth="1"/>
    <col min="9738" max="9738" width="10" style="51" customWidth="1"/>
    <col min="9739" max="9739" width="12.42578125" style="51" customWidth="1"/>
    <col min="9740" max="9740" width="9.42578125" style="51" customWidth="1"/>
    <col min="9741" max="9741" width="9.140625" style="51"/>
    <col min="9742" max="9742" width="7.140625" style="51" customWidth="1"/>
    <col min="9743" max="9978" width="9.140625" style="51"/>
    <col min="9979" max="9979" width="3.7109375" style="51" customWidth="1"/>
    <col min="9980" max="9980" width="58.5703125" style="51" customWidth="1"/>
    <col min="9981" max="9981" width="13.7109375" style="51" customWidth="1"/>
    <col min="9982" max="9982" width="5" style="51" customWidth="1"/>
    <col min="9983" max="9983" width="5.85546875" style="51" customWidth="1"/>
    <col min="9984" max="9984" width="7.28515625" style="51" customWidth="1"/>
    <col min="9985" max="9985" width="8" style="51" customWidth="1"/>
    <col min="9986" max="9986" width="6.28515625" style="51" customWidth="1"/>
    <col min="9987" max="9987" width="7.28515625" style="51" customWidth="1"/>
    <col min="9988" max="9988" width="12.140625" style="51" customWidth="1"/>
    <col min="9989" max="9989" width="6.42578125" style="51" customWidth="1"/>
    <col min="9990" max="9990" width="7.7109375" style="51" customWidth="1"/>
    <col min="9991" max="9991" width="6.28515625" style="51" customWidth="1"/>
    <col min="9992" max="9992" width="6.140625" style="51" customWidth="1"/>
    <col min="9993" max="9993" width="10.140625" style="51" customWidth="1"/>
    <col min="9994" max="9994" width="10" style="51" customWidth="1"/>
    <col min="9995" max="9995" width="12.42578125" style="51" customWidth="1"/>
    <col min="9996" max="9996" width="9.42578125" style="51" customWidth="1"/>
    <col min="9997" max="9997" width="9.140625" style="51"/>
    <col min="9998" max="9998" width="7.140625" style="51" customWidth="1"/>
    <col min="9999" max="10234" width="9.140625" style="51"/>
    <col min="10235" max="10235" width="3.7109375" style="51" customWidth="1"/>
    <col min="10236" max="10236" width="58.5703125" style="51" customWidth="1"/>
    <col min="10237" max="10237" width="13.7109375" style="51" customWidth="1"/>
    <col min="10238" max="10238" width="5" style="51" customWidth="1"/>
    <col min="10239" max="10239" width="5.85546875" style="51" customWidth="1"/>
    <col min="10240" max="10240" width="7.28515625" style="51" customWidth="1"/>
    <col min="10241" max="10241" width="8" style="51" customWidth="1"/>
    <col min="10242" max="10242" width="6.28515625" style="51" customWidth="1"/>
    <col min="10243" max="10243" width="7.28515625" style="51" customWidth="1"/>
    <col min="10244" max="10244" width="12.140625" style="51" customWidth="1"/>
    <col min="10245" max="10245" width="6.42578125" style="51" customWidth="1"/>
    <col min="10246" max="10246" width="7.7109375" style="51" customWidth="1"/>
    <col min="10247" max="10247" width="6.28515625" style="51" customWidth="1"/>
    <col min="10248" max="10248" width="6.140625" style="51" customWidth="1"/>
    <col min="10249" max="10249" width="10.140625" style="51" customWidth="1"/>
    <col min="10250" max="10250" width="10" style="51" customWidth="1"/>
    <col min="10251" max="10251" width="12.42578125" style="51" customWidth="1"/>
    <col min="10252" max="10252" width="9.42578125" style="51" customWidth="1"/>
    <col min="10253" max="10253" width="9.140625" style="51"/>
    <col min="10254" max="10254" width="7.140625" style="51" customWidth="1"/>
    <col min="10255" max="10490" width="9.140625" style="51"/>
    <col min="10491" max="10491" width="3.7109375" style="51" customWidth="1"/>
    <col min="10492" max="10492" width="58.5703125" style="51" customWidth="1"/>
    <col min="10493" max="10493" width="13.7109375" style="51" customWidth="1"/>
    <col min="10494" max="10494" width="5" style="51" customWidth="1"/>
    <col min="10495" max="10495" width="5.85546875" style="51" customWidth="1"/>
    <col min="10496" max="10496" width="7.28515625" style="51" customWidth="1"/>
    <col min="10497" max="10497" width="8" style="51" customWidth="1"/>
    <col min="10498" max="10498" width="6.28515625" style="51" customWidth="1"/>
    <col min="10499" max="10499" width="7.28515625" style="51" customWidth="1"/>
    <col min="10500" max="10500" width="12.140625" style="51" customWidth="1"/>
    <col min="10501" max="10501" width="6.42578125" style="51" customWidth="1"/>
    <col min="10502" max="10502" width="7.7109375" style="51" customWidth="1"/>
    <col min="10503" max="10503" width="6.28515625" style="51" customWidth="1"/>
    <col min="10504" max="10504" width="6.140625" style="51" customWidth="1"/>
    <col min="10505" max="10505" width="10.140625" style="51" customWidth="1"/>
    <col min="10506" max="10506" width="10" style="51" customWidth="1"/>
    <col min="10507" max="10507" width="12.42578125" style="51" customWidth="1"/>
    <col min="10508" max="10508" width="9.42578125" style="51" customWidth="1"/>
    <col min="10509" max="10509" width="9.140625" style="51"/>
    <col min="10510" max="10510" width="7.140625" style="51" customWidth="1"/>
    <col min="10511" max="10746" width="9.140625" style="51"/>
    <col min="10747" max="10747" width="3.7109375" style="51" customWidth="1"/>
    <col min="10748" max="10748" width="58.5703125" style="51" customWidth="1"/>
    <col min="10749" max="10749" width="13.7109375" style="51" customWidth="1"/>
    <col min="10750" max="10750" width="5" style="51" customWidth="1"/>
    <col min="10751" max="10751" width="5.85546875" style="51" customWidth="1"/>
    <col min="10752" max="10752" width="7.28515625" style="51" customWidth="1"/>
    <col min="10753" max="10753" width="8" style="51" customWidth="1"/>
    <col min="10754" max="10754" width="6.28515625" style="51" customWidth="1"/>
    <col min="10755" max="10755" width="7.28515625" style="51" customWidth="1"/>
    <col min="10756" max="10756" width="12.140625" style="51" customWidth="1"/>
    <col min="10757" max="10757" width="6.42578125" style="51" customWidth="1"/>
    <col min="10758" max="10758" width="7.7109375" style="51" customWidth="1"/>
    <col min="10759" max="10759" width="6.28515625" style="51" customWidth="1"/>
    <col min="10760" max="10760" width="6.140625" style="51" customWidth="1"/>
    <col min="10761" max="10761" width="10.140625" style="51" customWidth="1"/>
    <col min="10762" max="10762" width="10" style="51" customWidth="1"/>
    <col min="10763" max="10763" width="12.42578125" style="51" customWidth="1"/>
    <col min="10764" max="10764" width="9.42578125" style="51" customWidth="1"/>
    <col min="10765" max="10765" width="9.140625" style="51"/>
    <col min="10766" max="10766" width="7.140625" style="51" customWidth="1"/>
    <col min="10767" max="11002" width="9.140625" style="51"/>
    <col min="11003" max="11003" width="3.7109375" style="51" customWidth="1"/>
    <col min="11004" max="11004" width="58.5703125" style="51" customWidth="1"/>
    <col min="11005" max="11005" width="13.7109375" style="51" customWidth="1"/>
    <col min="11006" max="11006" width="5" style="51" customWidth="1"/>
    <col min="11007" max="11007" width="5.85546875" style="51" customWidth="1"/>
    <col min="11008" max="11008" width="7.28515625" style="51" customWidth="1"/>
    <col min="11009" max="11009" width="8" style="51" customWidth="1"/>
    <col min="11010" max="11010" width="6.28515625" style="51" customWidth="1"/>
    <col min="11011" max="11011" width="7.28515625" style="51" customWidth="1"/>
    <col min="11012" max="11012" width="12.140625" style="51" customWidth="1"/>
    <col min="11013" max="11013" width="6.42578125" style="51" customWidth="1"/>
    <col min="11014" max="11014" width="7.7109375" style="51" customWidth="1"/>
    <col min="11015" max="11015" width="6.28515625" style="51" customWidth="1"/>
    <col min="11016" max="11016" width="6.140625" style="51" customWidth="1"/>
    <col min="11017" max="11017" width="10.140625" style="51" customWidth="1"/>
    <col min="11018" max="11018" width="10" style="51" customWidth="1"/>
    <col min="11019" max="11019" width="12.42578125" style="51" customWidth="1"/>
    <col min="11020" max="11020" width="9.42578125" style="51" customWidth="1"/>
    <col min="11021" max="11021" width="9.140625" style="51"/>
    <col min="11022" max="11022" width="7.140625" style="51" customWidth="1"/>
    <col min="11023" max="11258" width="9.140625" style="51"/>
    <col min="11259" max="11259" width="3.7109375" style="51" customWidth="1"/>
    <col min="11260" max="11260" width="58.5703125" style="51" customWidth="1"/>
    <col min="11261" max="11261" width="13.7109375" style="51" customWidth="1"/>
    <col min="11262" max="11262" width="5" style="51" customWidth="1"/>
    <col min="11263" max="11263" width="5.85546875" style="51" customWidth="1"/>
    <col min="11264" max="11264" width="7.28515625" style="51" customWidth="1"/>
    <col min="11265" max="11265" width="8" style="51" customWidth="1"/>
    <col min="11266" max="11266" width="6.28515625" style="51" customWidth="1"/>
    <col min="11267" max="11267" width="7.28515625" style="51" customWidth="1"/>
    <col min="11268" max="11268" width="12.140625" style="51" customWidth="1"/>
    <col min="11269" max="11269" width="6.42578125" style="51" customWidth="1"/>
    <col min="11270" max="11270" width="7.7109375" style="51" customWidth="1"/>
    <col min="11271" max="11271" width="6.28515625" style="51" customWidth="1"/>
    <col min="11272" max="11272" width="6.140625" style="51" customWidth="1"/>
    <col min="11273" max="11273" width="10.140625" style="51" customWidth="1"/>
    <col min="11274" max="11274" width="10" style="51" customWidth="1"/>
    <col min="11275" max="11275" width="12.42578125" style="51" customWidth="1"/>
    <col min="11276" max="11276" width="9.42578125" style="51" customWidth="1"/>
    <col min="11277" max="11277" width="9.140625" style="51"/>
    <col min="11278" max="11278" width="7.140625" style="51" customWidth="1"/>
    <col min="11279" max="11514" width="9.140625" style="51"/>
    <col min="11515" max="11515" width="3.7109375" style="51" customWidth="1"/>
    <col min="11516" max="11516" width="58.5703125" style="51" customWidth="1"/>
    <col min="11517" max="11517" width="13.7109375" style="51" customWidth="1"/>
    <col min="11518" max="11518" width="5" style="51" customWidth="1"/>
    <col min="11519" max="11519" width="5.85546875" style="51" customWidth="1"/>
    <col min="11520" max="11520" width="7.28515625" style="51" customWidth="1"/>
    <col min="11521" max="11521" width="8" style="51" customWidth="1"/>
    <col min="11522" max="11522" width="6.28515625" style="51" customWidth="1"/>
    <col min="11523" max="11523" width="7.28515625" style="51" customWidth="1"/>
    <col min="11524" max="11524" width="12.140625" style="51" customWidth="1"/>
    <col min="11525" max="11525" width="6.42578125" style="51" customWidth="1"/>
    <col min="11526" max="11526" width="7.7109375" style="51" customWidth="1"/>
    <col min="11527" max="11527" width="6.28515625" style="51" customWidth="1"/>
    <col min="11528" max="11528" width="6.140625" style="51" customWidth="1"/>
    <col min="11529" max="11529" width="10.140625" style="51" customWidth="1"/>
    <col min="11530" max="11530" width="10" style="51" customWidth="1"/>
    <col min="11531" max="11531" width="12.42578125" style="51" customWidth="1"/>
    <col min="11532" max="11532" width="9.42578125" style="51" customWidth="1"/>
    <col min="11533" max="11533" width="9.140625" style="51"/>
    <col min="11534" max="11534" width="7.140625" style="51" customWidth="1"/>
    <col min="11535" max="11770" width="9.140625" style="51"/>
    <col min="11771" max="11771" width="3.7109375" style="51" customWidth="1"/>
    <col min="11772" max="11772" width="58.5703125" style="51" customWidth="1"/>
    <col min="11773" max="11773" width="13.7109375" style="51" customWidth="1"/>
    <col min="11774" max="11774" width="5" style="51" customWidth="1"/>
    <col min="11775" max="11775" width="5.85546875" style="51" customWidth="1"/>
    <col min="11776" max="11776" width="7.28515625" style="51" customWidth="1"/>
    <col min="11777" max="11777" width="8" style="51" customWidth="1"/>
    <col min="11778" max="11778" width="6.28515625" style="51" customWidth="1"/>
    <col min="11779" max="11779" width="7.28515625" style="51" customWidth="1"/>
    <col min="11780" max="11780" width="12.140625" style="51" customWidth="1"/>
    <col min="11781" max="11781" width="6.42578125" style="51" customWidth="1"/>
    <col min="11782" max="11782" width="7.7109375" style="51" customWidth="1"/>
    <col min="11783" max="11783" width="6.28515625" style="51" customWidth="1"/>
    <col min="11784" max="11784" width="6.140625" style="51" customWidth="1"/>
    <col min="11785" max="11785" width="10.140625" style="51" customWidth="1"/>
    <col min="11786" max="11786" width="10" style="51" customWidth="1"/>
    <col min="11787" max="11787" width="12.42578125" style="51" customWidth="1"/>
    <col min="11788" max="11788" width="9.42578125" style="51" customWidth="1"/>
    <col min="11789" max="11789" width="9.140625" style="51"/>
    <col min="11790" max="11790" width="7.140625" style="51" customWidth="1"/>
    <col min="11791" max="12026" width="9.140625" style="51"/>
    <col min="12027" max="12027" width="3.7109375" style="51" customWidth="1"/>
    <col min="12028" max="12028" width="58.5703125" style="51" customWidth="1"/>
    <col min="12029" max="12029" width="13.7109375" style="51" customWidth="1"/>
    <col min="12030" max="12030" width="5" style="51" customWidth="1"/>
    <col min="12031" max="12031" width="5.85546875" style="51" customWidth="1"/>
    <col min="12032" max="12032" width="7.28515625" style="51" customWidth="1"/>
    <col min="12033" max="12033" width="8" style="51" customWidth="1"/>
    <col min="12034" max="12034" width="6.28515625" style="51" customWidth="1"/>
    <col min="12035" max="12035" width="7.28515625" style="51" customWidth="1"/>
    <col min="12036" max="12036" width="12.140625" style="51" customWidth="1"/>
    <col min="12037" max="12037" width="6.42578125" style="51" customWidth="1"/>
    <col min="12038" max="12038" width="7.7109375" style="51" customWidth="1"/>
    <col min="12039" max="12039" width="6.28515625" style="51" customWidth="1"/>
    <col min="12040" max="12040" width="6.140625" style="51" customWidth="1"/>
    <col min="12041" max="12041" width="10.140625" style="51" customWidth="1"/>
    <col min="12042" max="12042" width="10" style="51" customWidth="1"/>
    <col min="12043" max="12043" width="12.42578125" style="51" customWidth="1"/>
    <col min="12044" max="12044" width="9.42578125" style="51" customWidth="1"/>
    <col min="12045" max="12045" width="9.140625" style="51"/>
    <col min="12046" max="12046" width="7.140625" style="51" customWidth="1"/>
    <col min="12047" max="12282" width="9.140625" style="51"/>
    <col min="12283" max="12283" width="3.7109375" style="51" customWidth="1"/>
    <col min="12284" max="12284" width="58.5703125" style="51" customWidth="1"/>
    <col min="12285" max="12285" width="13.7109375" style="51" customWidth="1"/>
    <col min="12286" max="12286" width="5" style="51" customWidth="1"/>
    <col min="12287" max="12287" width="5.85546875" style="51" customWidth="1"/>
    <col min="12288" max="12288" width="7.28515625" style="51" customWidth="1"/>
    <col min="12289" max="12289" width="8" style="51" customWidth="1"/>
    <col min="12290" max="12290" width="6.28515625" style="51" customWidth="1"/>
    <col min="12291" max="12291" width="7.28515625" style="51" customWidth="1"/>
    <col min="12292" max="12292" width="12.140625" style="51" customWidth="1"/>
    <col min="12293" max="12293" width="6.42578125" style="51" customWidth="1"/>
    <col min="12294" max="12294" width="7.7109375" style="51" customWidth="1"/>
    <col min="12295" max="12295" width="6.28515625" style="51" customWidth="1"/>
    <col min="12296" max="12296" width="6.140625" style="51" customWidth="1"/>
    <col min="12297" max="12297" width="10.140625" style="51" customWidth="1"/>
    <col min="12298" max="12298" width="10" style="51" customWidth="1"/>
    <col min="12299" max="12299" width="12.42578125" style="51" customWidth="1"/>
    <col min="12300" max="12300" width="9.42578125" style="51" customWidth="1"/>
    <col min="12301" max="12301" width="9.140625" style="51"/>
    <col min="12302" max="12302" width="7.140625" style="51" customWidth="1"/>
    <col min="12303" max="12538" width="9.140625" style="51"/>
    <col min="12539" max="12539" width="3.7109375" style="51" customWidth="1"/>
    <col min="12540" max="12540" width="58.5703125" style="51" customWidth="1"/>
    <col min="12541" max="12541" width="13.7109375" style="51" customWidth="1"/>
    <col min="12542" max="12542" width="5" style="51" customWidth="1"/>
    <col min="12543" max="12543" width="5.85546875" style="51" customWidth="1"/>
    <col min="12544" max="12544" width="7.28515625" style="51" customWidth="1"/>
    <col min="12545" max="12545" width="8" style="51" customWidth="1"/>
    <col min="12546" max="12546" width="6.28515625" style="51" customWidth="1"/>
    <col min="12547" max="12547" width="7.28515625" style="51" customWidth="1"/>
    <col min="12548" max="12548" width="12.140625" style="51" customWidth="1"/>
    <col min="12549" max="12549" width="6.42578125" style="51" customWidth="1"/>
    <col min="12550" max="12550" width="7.7109375" style="51" customWidth="1"/>
    <col min="12551" max="12551" width="6.28515625" style="51" customWidth="1"/>
    <col min="12552" max="12552" width="6.140625" style="51" customWidth="1"/>
    <col min="12553" max="12553" width="10.140625" style="51" customWidth="1"/>
    <col min="12554" max="12554" width="10" style="51" customWidth="1"/>
    <col min="12555" max="12555" width="12.42578125" style="51" customWidth="1"/>
    <col min="12556" max="12556" width="9.42578125" style="51" customWidth="1"/>
    <col min="12557" max="12557" width="9.140625" style="51"/>
    <col min="12558" max="12558" width="7.140625" style="51" customWidth="1"/>
    <col min="12559" max="12794" width="9.140625" style="51"/>
    <col min="12795" max="12795" width="3.7109375" style="51" customWidth="1"/>
    <col min="12796" max="12796" width="58.5703125" style="51" customWidth="1"/>
    <col min="12797" max="12797" width="13.7109375" style="51" customWidth="1"/>
    <col min="12798" max="12798" width="5" style="51" customWidth="1"/>
    <col min="12799" max="12799" width="5.85546875" style="51" customWidth="1"/>
    <col min="12800" max="12800" width="7.28515625" style="51" customWidth="1"/>
    <col min="12801" max="12801" width="8" style="51" customWidth="1"/>
    <col min="12802" max="12802" width="6.28515625" style="51" customWidth="1"/>
    <col min="12803" max="12803" width="7.28515625" style="51" customWidth="1"/>
    <col min="12804" max="12804" width="12.140625" style="51" customWidth="1"/>
    <col min="12805" max="12805" width="6.42578125" style="51" customWidth="1"/>
    <col min="12806" max="12806" width="7.7109375" style="51" customWidth="1"/>
    <col min="12807" max="12807" width="6.28515625" style="51" customWidth="1"/>
    <col min="12808" max="12808" width="6.140625" style="51" customWidth="1"/>
    <col min="12809" max="12809" width="10.140625" style="51" customWidth="1"/>
    <col min="12810" max="12810" width="10" style="51" customWidth="1"/>
    <col min="12811" max="12811" width="12.42578125" style="51" customWidth="1"/>
    <col min="12812" max="12812" width="9.42578125" style="51" customWidth="1"/>
    <col min="12813" max="12813" width="9.140625" style="51"/>
    <col min="12814" max="12814" width="7.140625" style="51" customWidth="1"/>
    <col min="12815" max="13050" width="9.140625" style="51"/>
    <col min="13051" max="13051" width="3.7109375" style="51" customWidth="1"/>
    <col min="13052" max="13052" width="58.5703125" style="51" customWidth="1"/>
    <col min="13053" max="13053" width="13.7109375" style="51" customWidth="1"/>
    <col min="13054" max="13054" width="5" style="51" customWidth="1"/>
    <col min="13055" max="13055" width="5.85546875" style="51" customWidth="1"/>
    <col min="13056" max="13056" width="7.28515625" style="51" customWidth="1"/>
    <col min="13057" max="13057" width="8" style="51" customWidth="1"/>
    <col min="13058" max="13058" width="6.28515625" style="51" customWidth="1"/>
    <col min="13059" max="13059" width="7.28515625" style="51" customWidth="1"/>
    <col min="13060" max="13060" width="12.140625" style="51" customWidth="1"/>
    <col min="13061" max="13061" width="6.42578125" style="51" customWidth="1"/>
    <col min="13062" max="13062" width="7.7109375" style="51" customWidth="1"/>
    <col min="13063" max="13063" width="6.28515625" style="51" customWidth="1"/>
    <col min="13064" max="13064" width="6.140625" style="51" customWidth="1"/>
    <col min="13065" max="13065" width="10.140625" style="51" customWidth="1"/>
    <col min="13066" max="13066" width="10" style="51" customWidth="1"/>
    <col min="13067" max="13067" width="12.42578125" style="51" customWidth="1"/>
    <col min="13068" max="13068" width="9.42578125" style="51" customWidth="1"/>
    <col min="13069" max="13069" width="9.140625" style="51"/>
    <col min="13070" max="13070" width="7.140625" style="51" customWidth="1"/>
    <col min="13071" max="13306" width="9.140625" style="51"/>
    <col min="13307" max="13307" width="3.7109375" style="51" customWidth="1"/>
    <col min="13308" max="13308" width="58.5703125" style="51" customWidth="1"/>
    <col min="13309" max="13309" width="13.7109375" style="51" customWidth="1"/>
    <col min="13310" max="13310" width="5" style="51" customWidth="1"/>
    <col min="13311" max="13311" width="5.85546875" style="51" customWidth="1"/>
    <col min="13312" max="13312" width="7.28515625" style="51" customWidth="1"/>
    <col min="13313" max="13313" width="8" style="51" customWidth="1"/>
    <col min="13314" max="13314" width="6.28515625" style="51" customWidth="1"/>
    <col min="13315" max="13315" width="7.28515625" style="51" customWidth="1"/>
    <col min="13316" max="13316" width="12.140625" style="51" customWidth="1"/>
    <col min="13317" max="13317" width="6.42578125" style="51" customWidth="1"/>
    <col min="13318" max="13318" width="7.7109375" style="51" customWidth="1"/>
    <col min="13319" max="13319" width="6.28515625" style="51" customWidth="1"/>
    <col min="13320" max="13320" width="6.140625" style="51" customWidth="1"/>
    <col min="13321" max="13321" width="10.140625" style="51" customWidth="1"/>
    <col min="13322" max="13322" width="10" style="51" customWidth="1"/>
    <col min="13323" max="13323" width="12.42578125" style="51" customWidth="1"/>
    <col min="13324" max="13324" width="9.42578125" style="51" customWidth="1"/>
    <col min="13325" max="13325" width="9.140625" style="51"/>
    <col min="13326" max="13326" width="7.140625" style="51" customWidth="1"/>
    <col min="13327" max="13562" width="9.140625" style="51"/>
    <col min="13563" max="13563" width="3.7109375" style="51" customWidth="1"/>
    <col min="13564" max="13564" width="58.5703125" style="51" customWidth="1"/>
    <col min="13565" max="13565" width="13.7109375" style="51" customWidth="1"/>
    <col min="13566" max="13566" width="5" style="51" customWidth="1"/>
    <col min="13567" max="13567" width="5.85546875" style="51" customWidth="1"/>
    <col min="13568" max="13568" width="7.28515625" style="51" customWidth="1"/>
    <col min="13569" max="13569" width="8" style="51" customWidth="1"/>
    <col min="13570" max="13570" width="6.28515625" style="51" customWidth="1"/>
    <col min="13571" max="13571" width="7.28515625" style="51" customWidth="1"/>
    <col min="13572" max="13572" width="12.140625" style="51" customWidth="1"/>
    <col min="13573" max="13573" width="6.42578125" style="51" customWidth="1"/>
    <col min="13574" max="13574" width="7.7109375" style="51" customWidth="1"/>
    <col min="13575" max="13575" width="6.28515625" style="51" customWidth="1"/>
    <col min="13576" max="13576" width="6.140625" style="51" customWidth="1"/>
    <col min="13577" max="13577" width="10.140625" style="51" customWidth="1"/>
    <col min="13578" max="13578" width="10" style="51" customWidth="1"/>
    <col min="13579" max="13579" width="12.42578125" style="51" customWidth="1"/>
    <col min="13580" max="13580" width="9.42578125" style="51" customWidth="1"/>
    <col min="13581" max="13581" width="9.140625" style="51"/>
    <col min="13582" max="13582" width="7.140625" style="51" customWidth="1"/>
    <col min="13583" max="13818" width="9.140625" style="51"/>
    <col min="13819" max="13819" width="3.7109375" style="51" customWidth="1"/>
    <col min="13820" max="13820" width="58.5703125" style="51" customWidth="1"/>
    <col min="13821" max="13821" width="13.7109375" style="51" customWidth="1"/>
    <col min="13822" max="13822" width="5" style="51" customWidth="1"/>
    <col min="13823" max="13823" width="5.85546875" style="51" customWidth="1"/>
    <col min="13824" max="13824" width="7.28515625" style="51" customWidth="1"/>
    <col min="13825" max="13825" width="8" style="51" customWidth="1"/>
    <col min="13826" max="13826" width="6.28515625" style="51" customWidth="1"/>
    <col min="13827" max="13827" width="7.28515625" style="51" customWidth="1"/>
    <col min="13828" max="13828" width="12.140625" style="51" customWidth="1"/>
    <col min="13829" max="13829" width="6.42578125" style="51" customWidth="1"/>
    <col min="13830" max="13830" width="7.7109375" style="51" customWidth="1"/>
    <col min="13831" max="13831" width="6.28515625" style="51" customWidth="1"/>
    <col min="13832" max="13832" width="6.140625" style="51" customWidth="1"/>
    <col min="13833" max="13833" width="10.140625" style="51" customWidth="1"/>
    <col min="13834" max="13834" width="10" style="51" customWidth="1"/>
    <col min="13835" max="13835" width="12.42578125" style="51" customWidth="1"/>
    <col min="13836" max="13836" width="9.42578125" style="51" customWidth="1"/>
    <col min="13837" max="13837" width="9.140625" style="51"/>
    <col min="13838" max="13838" width="7.140625" style="51" customWidth="1"/>
    <col min="13839" max="14074" width="9.140625" style="51"/>
    <col min="14075" max="14075" width="3.7109375" style="51" customWidth="1"/>
    <col min="14076" max="14076" width="58.5703125" style="51" customWidth="1"/>
    <col min="14077" max="14077" width="13.7109375" style="51" customWidth="1"/>
    <col min="14078" max="14078" width="5" style="51" customWidth="1"/>
    <col min="14079" max="14079" width="5.85546875" style="51" customWidth="1"/>
    <col min="14080" max="14080" width="7.28515625" style="51" customWidth="1"/>
    <col min="14081" max="14081" width="8" style="51" customWidth="1"/>
    <col min="14082" max="14082" width="6.28515625" style="51" customWidth="1"/>
    <col min="14083" max="14083" width="7.28515625" style="51" customWidth="1"/>
    <col min="14084" max="14084" width="12.140625" style="51" customWidth="1"/>
    <col min="14085" max="14085" width="6.42578125" style="51" customWidth="1"/>
    <col min="14086" max="14086" width="7.7109375" style="51" customWidth="1"/>
    <col min="14087" max="14087" width="6.28515625" style="51" customWidth="1"/>
    <col min="14088" max="14088" width="6.140625" style="51" customWidth="1"/>
    <col min="14089" max="14089" width="10.140625" style="51" customWidth="1"/>
    <col min="14090" max="14090" width="10" style="51" customWidth="1"/>
    <col min="14091" max="14091" width="12.42578125" style="51" customWidth="1"/>
    <col min="14092" max="14092" width="9.42578125" style="51" customWidth="1"/>
    <col min="14093" max="14093" width="9.140625" style="51"/>
    <col min="14094" max="14094" width="7.140625" style="51" customWidth="1"/>
    <col min="14095" max="14330" width="9.140625" style="51"/>
    <col min="14331" max="14331" width="3.7109375" style="51" customWidth="1"/>
    <col min="14332" max="14332" width="58.5703125" style="51" customWidth="1"/>
    <col min="14333" max="14333" width="13.7109375" style="51" customWidth="1"/>
    <col min="14334" max="14334" width="5" style="51" customWidth="1"/>
    <col min="14335" max="14335" width="5.85546875" style="51" customWidth="1"/>
    <col min="14336" max="14336" width="7.28515625" style="51" customWidth="1"/>
    <col min="14337" max="14337" width="8" style="51" customWidth="1"/>
    <col min="14338" max="14338" width="6.28515625" style="51" customWidth="1"/>
    <col min="14339" max="14339" width="7.28515625" style="51" customWidth="1"/>
    <col min="14340" max="14340" width="12.140625" style="51" customWidth="1"/>
    <col min="14341" max="14341" width="6.42578125" style="51" customWidth="1"/>
    <col min="14342" max="14342" width="7.7109375" style="51" customWidth="1"/>
    <col min="14343" max="14343" width="6.28515625" style="51" customWidth="1"/>
    <col min="14344" max="14344" width="6.140625" style="51" customWidth="1"/>
    <col min="14345" max="14345" width="10.140625" style="51" customWidth="1"/>
    <col min="14346" max="14346" width="10" style="51" customWidth="1"/>
    <col min="14347" max="14347" width="12.42578125" style="51" customWidth="1"/>
    <col min="14348" max="14348" width="9.42578125" style="51" customWidth="1"/>
    <col min="14349" max="14349" width="9.140625" style="51"/>
    <col min="14350" max="14350" width="7.140625" style="51" customWidth="1"/>
    <col min="14351" max="14586" width="9.140625" style="51"/>
    <col min="14587" max="14587" width="3.7109375" style="51" customWidth="1"/>
    <col min="14588" max="14588" width="58.5703125" style="51" customWidth="1"/>
    <col min="14589" max="14589" width="13.7109375" style="51" customWidth="1"/>
    <col min="14590" max="14590" width="5" style="51" customWidth="1"/>
    <col min="14591" max="14591" width="5.85546875" style="51" customWidth="1"/>
    <col min="14592" max="14592" width="7.28515625" style="51" customWidth="1"/>
    <col min="14593" max="14593" width="8" style="51" customWidth="1"/>
    <col min="14594" max="14594" width="6.28515625" style="51" customWidth="1"/>
    <col min="14595" max="14595" width="7.28515625" style="51" customWidth="1"/>
    <col min="14596" max="14596" width="12.140625" style="51" customWidth="1"/>
    <col min="14597" max="14597" width="6.42578125" style="51" customWidth="1"/>
    <col min="14598" max="14598" width="7.7109375" style="51" customWidth="1"/>
    <col min="14599" max="14599" width="6.28515625" style="51" customWidth="1"/>
    <col min="14600" max="14600" width="6.140625" style="51" customWidth="1"/>
    <col min="14601" max="14601" width="10.140625" style="51" customWidth="1"/>
    <col min="14602" max="14602" width="10" style="51" customWidth="1"/>
    <col min="14603" max="14603" width="12.42578125" style="51" customWidth="1"/>
    <col min="14604" max="14604" width="9.42578125" style="51" customWidth="1"/>
    <col min="14605" max="14605" width="9.140625" style="51"/>
    <col min="14606" max="14606" width="7.140625" style="51" customWidth="1"/>
    <col min="14607" max="14842" width="9.140625" style="51"/>
    <col min="14843" max="14843" width="3.7109375" style="51" customWidth="1"/>
    <col min="14844" max="14844" width="58.5703125" style="51" customWidth="1"/>
    <col min="14845" max="14845" width="13.7109375" style="51" customWidth="1"/>
    <col min="14846" max="14846" width="5" style="51" customWidth="1"/>
    <col min="14847" max="14847" width="5.85546875" style="51" customWidth="1"/>
    <col min="14848" max="14848" width="7.28515625" style="51" customWidth="1"/>
    <col min="14849" max="14849" width="8" style="51" customWidth="1"/>
    <col min="14850" max="14850" width="6.28515625" style="51" customWidth="1"/>
    <col min="14851" max="14851" width="7.28515625" style="51" customWidth="1"/>
    <col min="14852" max="14852" width="12.140625" style="51" customWidth="1"/>
    <col min="14853" max="14853" width="6.42578125" style="51" customWidth="1"/>
    <col min="14854" max="14854" width="7.7109375" style="51" customWidth="1"/>
    <col min="14855" max="14855" width="6.28515625" style="51" customWidth="1"/>
    <col min="14856" max="14856" width="6.140625" style="51" customWidth="1"/>
    <col min="14857" max="14857" width="10.140625" style="51" customWidth="1"/>
    <col min="14858" max="14858" width="10" style="51" customWidth="1"/>
    <col min="14859" max="14859" width="12.42578125" style="51" customWidth="1"/>
    <col min="14860" max="14860" width="9.42578125" style="51" customWidth="1"/>
    <col min="14861" max="14861" width="9.140625" style="51"/>
    <col min="14862" max="14862" width="7.140625" style="51" customWidth="1"/>
    <col min="14863" max="15098" width="9.140625" style="51"/>
    <col min="15099" max="15099" width="3.7109375" style="51" customWidth="1"/>
    <col min="15100" max="15100" width="58.5703125" style="51" customWidth="1"/>
    <col min="15101" max="15101" width="13.7109375" style="51" customWidth="1"/>
    <col min="15102" max="15102" width="5" style="51" customWidth="1"/>
    <col min="15103" max="15103" width="5.85546875" style="51" customWidth="1"/>
    <col min="15104" max="15104" width="7.28515625" style="51" customWidth="1"/>
    <col min="15105" max="15105" width="8" style="51" customWidth="1"/>
    <col min="15106" max="15106" width="6.28515625" style="51" customWidth="1"/>
    <col min="15107" max="15107" width="7.28515625" style="51" customWidth="1"/>
    <col min="15108" max="15108" width="12.140625" style="51" customWidth="1"/>
    <col min="15109" max="15109" width="6.42578125" style="51" customWidth="1"/>
    <col min="15110" max="15110" width="7.7109375" style="51" customWidth="1"/>
    <col min="15111" max="15111" width="6.28515625" style="51" customWidth="1"/>
    <col min="15112" max="15112" width="6.140625" style="51" customWidth="1"/>
    <col min="15113" max="15113" width="10.140625" style="51" customWidth="1"/>
    <col min="15114" max="15114" width="10" style="51" customWidth="1"/>
    <col min="15115" max="15115" width="12.42578125" style="51" customWidth="1"/>
    <col min="15116" max="15116" width="9.42578125" style="51" customWidth="1"/>
    <col min="15117" max="15117" width="9.140625" style="51"/>
    <col min="15118" max="15118" width="7.140625" style="51" customWidth="1"/>
    <col min="15119" max="15354" width="9.140625" style="51"/>
    <col min="15355" max="15355" width="3.7109375" style="51" customWidth="1"/>
    <col min="15356" max="15356" width="58.5703125" style="51" customWidth="1"/>
    <col min="15357" max="15357" width="13.7109375" style="51" customWidth="1"/>
    <col min="15358" max="15358" width="5" style="51" customWidth="1"/>
    <col min="15359" max="15359" width="5.85546875" style="51" customWidth="1"/>
    <col min="15360" max="15360" width="7.28515625" style="51" customWidth="1"/>
    <col min="15361" max="15361" width="8" style="51" customWidth="1"/>
    <col min="15362" max="15362" width="6.28515625" style="51" customWidth="1"/>
    <col min="15363" max="15363" width="7.28515625" style="51" customWidth="1"/>
    <col min="15364" max="15364" width="12.140625" style="51" customWidth="1"/>
    <col min="15365" max="15365" width="6.42578125" style="51" customWidth="1"/>
    <col min="15366" max="15366" width="7.7109375" style="51" customWidth="1"/>
    <col min="15367" max="15367" width="6.28515625" style="51" customWidth="1"/>
    <col min="15368" max="15368" width="6.140625" style="51" customWidth="1"/>
    <col min="15369" max="15369" width="10.140625" style="51" customWidth="1"/>
    <col min="15370" max="15370" width="10" style="51" customWidth="1"/>
    <col min="15371" max="15371" width="12.42578125" style="51" customWidth="1"/>
    <col min="15372" max="15372" width="9.42578125" style="51" customWidth="1"/>
    <col min="15373" max="15373" width="9.140625" style="51"/>
    <col min="15374" max="15374" width="7.140625" style="51" customWidth="1"/>
    <col min="15375" max="15610" width="9.140625" style="51"/>
    <col min="15611" max="15611" width="3.7109375" style="51" customWidth="1"/>
    <col min="15612" max="15612" width="58.5703125" style="51" customWidth="1"/>
    <col min="15613" max="15613" width="13.7109375" style="51" customWidth="1"/>
    <col min="15614" max="15614" width="5" style="51" customWidth="1"/>
    <col min="15615" max="15615" width="5.85546875" style="51" customWidth="1"/>
    <col min="15616" max="15616" width="7.28515625" style="51" customWidth="1"/>
    <col min="15617" max="15617" width="8" style="51" customWidth="1"/>
    <col min="15618" max="15618" width="6.28515625" style="51" customWidth="1"/>
    <col min="15619" max="15619" width="7.28515625" style="51" customWidth="1"/>
    <col min="15620" max="15620" width="12.140625" style="51" customWidth="1"/>
    <col min="15621" max="15621" width="6.42578125" style="51" customWidth="1"/>
    <col min="15622" max="15622" width="7.7109375" style="51" customWidth="1"/>
    <col min="15623" max="15623" width="6.28515625" style="51" customWidth="1"/>
    <col min="15624" max="15624" width="6.140625" style="51" customWidth="1"/>
    <col min="15625" max="15625" width="10.140625" style="51" customWidth="1"/>
    <col min="15626" max="15626" width="10" style="51" customWidth="1"/>
    <col min="15627" max="15627" width="12.42578125" style="51" customWidth="1"/>
    <col min="15628" max="15628" width="9.42578125" style="51" customWidth="1"/>
    <col min="15629" max="15629" width="9.140625" style="51"/>
    <col min="15630" max="15630" width="7.140625" style="51" customWidth="1"/>
    <col min="15631" max="15866" width="9.140625" style="51"/>
    <col min="15867" max="15867" width="3.7109375" style="51" customWidth="1"/>
    <col min="15868" max="15868" width="58.5703125" style="51" customWidth="1"/>
    <col min="15869" max="15869" width="13.7109375" style="51" customWidth="1"/>
    <col min="15870" max="15870" width="5" style="51" customWidth="1"/>
    <col min="15871" max="15871" width="5.85546875" style="51" customWidth="1"/>
    <col min="15872" max="15872" width="7.28515625" style="51" customWidth="1"/>
    <col min="15873" max="15873" width="8" style="51" customWidth="1"/>
    <col min="15874" max="15874" width="6.28515625" style="51" customWidth="1"/>
    <col min="15875" max="15875" width="7.28515625" style="51" customWidth="1"/>
    <col min="15876" max="15876" width="12.140625" style="51" customWidth="1"/>
    <col min="15877" max="15877" width="6.42578125" style="51" customWidth="1"/>
    <col min="15878" max="15878" width="7.7109375" style="51" customWidth="1"/>
    <col min="15879" max="15879" width="6.28515625" style="51" customWidth="1"/>
    <col min="15880" max="15880" width="6.140625" style="51" customWidth="1"/>
    <col min="15881" max="15881" width="10.140625" style="51" customWidth="1"/>
    <col min="15882" max="15882" width="10" style="51" customWidth="1"/>
    <col min="15883" max="15883" width="12.42578125" style="51" customWidth="1"/>
    <col min="15884" max="15884" width="9.42578125" style="51" customWidth="1"/>
    <col min="15885" max="15885" width="9.140625" style="51"/>
    <col min="15886" max="15886" width="7.140625" style="51" customWidth="1"/>
    <col min="15887" max="16122" width="9.140625" style="51"/>
    <col min="16123" max="16123" width="3.7109375" style="51" customWidth="1"/>
    <col min="16124" max="16124" width="58.5703125" style="51" customWidth="1"/>
    <col min="16125" max="16125" width="13.7109375" style="51" customWidth="1"/>
    <col min="16126" max="16126" width="5" style="51" customWidth="1"/>
    <col min="16127" max="16127" width="5.85546875" style="51" customWidth="1"/>
    <col min="16128" max="16128" width="7.28515625" style="51" customWidth="1"/>
    <col min="16129" max="16129" width="8" style="51" customWidth="1"/>
    <col min="16130" max="16130" width="6.28515625" style="51" customWidth="1"/>
    <col min="16131" max="16131" width="7.28515625" style="51" customWidth="1"/>
    <col min="16132" max="16132" width="12.140625" style="51" customWidth="1"/>
    <col min="16133" max="16133" width="6.42578125" style="51" customWidth="1"/>
    <col min="16134" max="16134" width="7.7109375" style="51" customWidth="1"/>
    <col min="16135" max="16135" width="6.28515625" style="51" customWidth="1"/>
    <col min="16136" max="16136" width="6.140625" style="51" customWidth="1"/>
    <col min="16137" max="16137" width="10.140625" style="51" customWidth="1"/>
    <col min="16138" max="16138" width="10" style="51" customWidth="1"/>
    <col min="16139" max="16139" width="12.42578125" style="51" customWidth="1"/>
    <col min="16140" max="16140" width="9.42578125" style="51" customWidth="1"/>
    <col min="16141" max="16141" width="9.140625" style="51"/>
    <col min="16142" max="16142" width="7.140625" style="51" customWidth="1"/>
    <col min="16143" max="16384" width="9.140625" style="51"/>
  </cols>
  <sheetData>
    <row r="1" spans="1:14" s="1" customFormat="1" ht="11.25">
      <c r="A1" s="137" t="s">
        <v>754</v>
      </c>
      <c r="B1" s="137"/>
      <c r="C1" s="137"/>
      <c r="D1" s="137"/>
    </row>
    <row r="2" spans="1:14" s="1" customFormat="1" ht="11.25">
      <c r="A2" s="137" t="s">
        <v>718</v>
      </c>
      <c r="B2" s="137"/>
      <c r="C2" s="137"/>
      <c r="D2" s="137"/>
    </row>
    <row r="3" spans="1:14">
      <c r="A3" s="164" t="s">
        <v>457</v>
      </c>
      <c r="B3" s="166" t="s">
        <v>458</v>
      </c>
      <c r="C3" s="164" t="s">
        <v>459</v>
      </c>
      <c r="D3" s="166" t="s">
        <v>460</v>
      </c>
      <c r="E3" s="167"/>
      <c r="F3" s="164" t="s">
        <v>461</v>
      </c>
      <c r="G3" s="166" t="s">
        <v>462</v>
      </c>
      <c r="H3" s="167"/>
      <c r="I3" s="167"/>
      <c r="J3" s="167"/>
      <c r="K3" s="167"/>
      <c r="L3" s="168"/>
      <c r="M3" s="169"/>
      <c r="N3" s="169"/>
    </row>
    <row r="4" spans="1:14" ht="45">
      <c r="A4" s="165"/>
      <c r="B4" s="171"/>
      <c r="C4" s="172"/>
      <c r="D4" s="173" t="s">
        <v>463</v>
      </c>
      <c r="E4" s="174"/>
      <c r="F4" s="165"/>
      <c r="G4" s="54" t="s">
        <v>464</v>
      </c>
      <c r="H4" s="166" t="s">
        <v>465</v>
      </c>
      <c r="I4" s="170"/>
      <c r="J4" s="54" t="s">
        <v>466</v>
      </c>
      <c r="K4" s="54" t="s">
        <v>467</v>
      </c>
      <c r="L4" s="117" t="s">
        <v>468</v>
      </c>
      <c r="M4" s="55"/>
    </row>
    <row r="5" spans="1:14">
      <c r="A5" s="54">
        <v>1</v>
      </c>
      <c r="B5" s="54">
        <v>2</v>
      </c>
      <c r="C5" s="54">
        <v>3</v>
      </c>
      <c r="D5" s="173">
        <v>4</v>
      </c>
      <c r="E5" s="174"/>
      <c r="F5" s="54">
        <v>5</v>
      </c>
      <c r="G5" s="108">
        <v>6</v>
      </c>
      <c r="H5" s="173">
        <v>7</v>
      </c>
      <c r="I5" s="174"/>
      <c r="J5" s="109">
        <v>8</v>
      </c>
      <c r="K5" s="54">
        <v>9</v>
      </c>
      <c r="L5" s="54">
        <v>10</v>
      </c>
      <c r="M5" s="57"/>
    </row>
    <row r="6" spans="1:14" ht="14.25">
      <c r="A6" s="58">
        <v>1</v>
      </c>
      <c r="B6" s="119">
        <v>101</v>
      </c>
      <c r="C6" s="60"/>
      <c r="D6" s="175"/>
      <c r="E6" s="176"/>
      <c r="F6" s="104"/>
      <c r="G6" s="62"/>
      <c r="H6" s="177">
        <v>4767000</v>
      </c>
      <c r="I6" s="178"/>
      <c r="J6" s="105"/>
      <c r="K6" s="105"/>
      <c r="L6" s="64">
        <v>120</v>
      </c>
    </row>
    <row r="7" spans="1:14" ht="14.25">
      <c r="A7" s="58">
        <v>2</v>
      </c>
      <c r="B7" s="119">
        <v>103</v>
      </c>
      <c r="C7" s="60"/>
      <c r="D7" s="175"/>
      <c r="E7" s="176"/>
      <c r="F7" s="104"/>
      <c r="G7" s="62"/>
      <c r="H7" s="177">
        <v>6006463</v>
      </c>
      <c r="I7" s="178"/>
      <c r="J7" s="91">
        <v>5746464.8399999999</v>
      </c>
      <c r="K7" s="105"/>
      <c r="L7" s="64"/>
    </row>
    <row r="8" spans="1:14" ht="14.25">
      <c r="A8" s="58">
        <v>3</v>
      </c>
      <c r="B8" s="119">
        <v>104</v>
      </c>
      <c r="C8" s="60"/>
      <c r="D8" s="175"/>
      <c r="E8" s="176"/>
      <c r="F8" s="104"/>
      <c r="G8" s="62"/>
      <c r="H8" s="177">
        <v>3865728</v>
      </c>
      <c r="I8" s="178"/>
      <c r="J8" s="91">
        <v>2593564.14</v>
      </c>
      <c r="K8" s="105">
        <v>1272163.8600000001</v>
      </c>
      <c r="L8" s="64"/>
    </row>
    <row r="9" spans="1:14" ht="14.25">
      <c r="A9" s="58">
        <v>4</v>
      </c>
      <c r="B9" s="119">
        <v>105</v>
      </c>
      <c r="C9" s="60"/>
      <c r="D9" s="175"/>
      <c r="E9" s="176"/>
      <c r="F9" s="104"/>
      <c r="G9" s="62"/>
      <c r="H9" s="177">
        <v>59608</v>
      </c>
      <c r="I9" s="178"/>
      <c r="J9" s="91">
        <v>59608</v>
      </c>
      <c r="K9" s="105"/>
      <c r="L9" s="64"/>
    </row>
    <row r="10" spans="1:14" ht="14.25">
      <c r="A10" s="58">
        <v>5</v>
      </c>
      <c r="B10" s="119">
        <v>106</v>
      </c>
      <c r="C10" s="60"/>
      <c r="D10" s="175"/>
      <c r="E10" s="176"/>
      <c r="F10" s="104"/>
      <c r="G10" s="62"/>
      <c r="H10" s="177">
        <v>52630.71</v>
      </c>
      <c r="I10" s="178"/>
      <c r="J10" s="91">
        <v>22669</v>
      </c>
      <c r="K10" s="105">
        <v>29961.71</v>
      </c>
      <c r="L10" s="64"/>
    </row>
    <row r="11" spans="1:14" hidden="1">
      <c r="A11" s="58"/>
      <c r="B11" s="114"/>
      <c r="C11" s="60"/>
      <c r="D11" s="175"/>
      <c r="E11" s="176"/>
      <c r="F11" s="104"/>
      <c r="G11" s="62"/>
      <c r="H11" s="177"/>
      <c r="I11" s="178"/>
      <c r="J11" s="91"/>
      <c r="K11" s="105"/>
      <c r="L11" s="64"/>
    </row>
    <row r="12" spans="1:14" hidden="1">
      <c r="A12" s="58"/>
      <c r="B12" s="114"/>
      <c r="C12" s="60"/>
      <c r="D12" s="175"/>
      <c r="E12" s="176"/>
      <c r="F12" s="104"/>
      <c r="G12" s="62"/>
      <c r="H12" s="177"/>
      <c r="I12" s="178"/>
      <c r="J12" s="91"/>
      <c r="K12" s="105"/>
      <c r="L12" s="64"/>
    </row>
    <row r="13" spans="1:14" hidden="1">
      <c r="A13" s="58"/>
      <c r="B13" s="114"/>
      <c r="C13" s="60"/>
      <c r="D13" s="175"/>
      <c r="E13" s="176"/>
      <c r="F13" s="104"/>
      <c r="G13" s="62"/>
      <c r="H13" s="177"/>
      <c r="I13" s="178"/>
      <c r="J13" s="91"/>
      <c r="K13" s="105"/>
      <c r="L13" s="64"/>
    </row>
    <row r="14" spans="1:14" hidden="1">
      <c r="A14" s="58"/>
      <c r="B14" s="114"/>
      <c r="C14" s="60"/>
      <c r="D14" s="175"/>
      <c r="E14" s="176"/>
      <c r="F14" s="104"/>
      <c r="G14" s="62"/>
      <c r="H14" s="177"/>
      <c r="I14" s="178"/>
      <c r="J14" s="91"/>
      <c r="K14" s="105"/>
      <c r="L14" s="64"/>
    </row>
    <row r="15" spans="1:14" ht="14.25" customHeight="1">
      <c r="A15" s="65"/>
      <c r="B15" s="115" t="s">
        <v>719</v>
      </c>
      <c r="C15" s="106" t="s">
        <v>472</v>
      </c>
      <c r="D15" s="179" t="s">
        <v>472</v>
      </c>
      <c r="E15" s="179"/>
      <c r="F15" s="106" t="s">
        <v>472</v>
      </c>
      <c r="G15" s="69">
        <v>2</v>
      </c>
      <c r="H15" s="180">
        <f t="shared" ref="H15:I15" si="0">H6+H7+H8+H9+H10+H11</f>
        <v>14751429.710000001</v>
      </c>
      <c r="I15" s="181">
        <f t="shared" si="0"/>
        <v>0</v>
      </c>
      <c r="J15" s="116">
        <f>J6+J7+J8+J9+J10+J11</f>
        <v>8422305.9800000004</v>
      </c>
      <c r="K15" s="92">
        <f>K6+K7+K8+K9+K10+K11</f>
        <v>1302125.57</v>
      </c>
      <c r="L15" s="107"/>
    </row>
    <row r="16" spans="1:14">
      <c r="A16" s="52"/>
      <c r="B16" s="71"/>
      <c r="C16" s="72"/>
      <c r="D16" s="72"/>
      <c r="E16" s="72"/>
      <c r="F16" s="72"/>
      <c r="H16" s="73"/>
      <c r="I16" s="73"/>
      <c r="J16" s="74"/>
      <c r="K16" s="72"/>
      <c r="L16" s="72"/>
      <c r="M16" s="72"/>
    </row>
    <row r="21" spans="1:7" s="1" customFormat="1" ht="15.75">
      <c r="A21" s="42" t="s">
        <v>685</v>
      </c>
      <c r="C21" s="125"/>
    </row>
    <row r="22" spans="1:7" s="1" customFormat="1">
      <c r="A22" s="96" t="s">
        <v>689</v>
      </c>
      <c r="C22" s="182"/>
      <c r="D22" s="182"/>
      <c r="E22" s="142" t="s">
        <v>686</v>
      </c>
      <c r="F22" s="142"/>
      <c r="G22" s="142"/>
    </row>
    <row r="25" spans="1:7" s="1" customFormat="1" ht="15" customHeight="1">
      <c r="A25" s="183" t="s">
        <v>736</v>
      </c>
      <c r="B25" s="183"/>
      <c r="C25" s="125"/>
    </row>
    <row r="26" spans="1:7" s="1" customFormat="1" ht="15" customHeight="1">
      <c r="A26" s="184" t="s">
        <v>739</v>
      </c>
      <c r="B26" s="184"/>
      <c r="C26" s="182"/>
      <c r="D26" s="182"/>
      <c r="E26" s="142" t="s">
        <v>737</v>
      </c>
      <c r="F26" s="142"/>
      <c r="G26" s="142"/>
    </row>
    <row r="28" spans="1:7" s="1" customFormat="1" ht="15.75">
      <c r="A28" s="42" t="s">
        <v>687</v>
      </c>
      <c r="C28" s="146"/>
      <c r="D28" s="146"/>
      <c r="E28" s="142"/>
      <c r="F28" s="142"/>
      <c r="G28" s="103"/>
    </row>
    <row r="29" spans="1:7" s="1" customFormat="1">
      <c r="A29" s="96" t="s">
        <v>690</v>
      </c>
      <c r="C29" s="182"/>
      <c r="D29" s="182"/>
      <c r="E29" s="142" t="s">
        <v>688</v>
      </c>
      <c r="F29" s="142"/>
      <c r="G29" s="142"/>
    </row>
    <row r="30" spans="1:7" s="1" customFormat="1">
      <c r="A30" s="96"/>
      <c r="C30" s="146"/>
      <c r="D30" s="146"/>
      <c r="E30" s="142"/>
      <c r="F30" s="142"/>
      <c r="G30" s="103"/>
    </row>
    <row r="31" spans="1:7" s="1" customFormat="1">
      <c r="A31" s="96" t="s">
        <v>691</v>
      </c>
      <c r="C31" s="182"/>
      <c r="D31" s="182"/>
      <c r="E31" s="142" t="s">
        <v>692</v>
      </c>
      <c r="F31" s="142"/>
      <c r="G31" s="142"/>
    </row>
    <row r="32" spans="1:7" s="1" customFormat="1">
      <c r="A32" s="96"/>
      <c r="C32" s="146"/>
      <c r="D32" s="146"/>
      <c r="E32" s="142"/>
      <c r="F32" s="142"/>
      <c r="G32" s="103"/>
    </row>
    <row r="33" spans="1:7" s="1" customFormat="1">
      <c r="A33" s="102" t="s">
        <v>693</v>
      </c>
      <c r="C33" s="182"/>
      <c r="D33" s="182"/>
      <c r="E33" s="142" t="s">
        <v>694</v>
      </c>
      <c r="F33" s="142"/>
      <c r="G33" s="142"/>
    </row>
    <row r="34" spans="1:7" s="1" customFormat="1">
      <c r="A34" s="96"/>
      <c r="C34" s="146"/>
      <c r="D34" s="146"/>
      <c r="E34" s="142"/>
      <c r="F34" s="142"/>
      <c r="G34" s="103"/>
    </row>
    <row r="35" spans="1:7" s="1" customFormat="1">
      <c r="A35" s="96" t="s">
        <v>695</v>
      </c>
      <c r="C35" s="182"/>
      <c r="D35" s="182"/>
      <c r="E35" s="142" t="s">
        <v>696</v>
      </c>
      <c r="F35" s="142"/>
      <c r="G35" s="142"/>
    </row>
    <row r="36" spans="1:7" s="1" customFormat="1">
      <c r="A36" s="96"/>
      <c r="C36" s="146"/>
      <c r="D36" s="146"/>
      <c r="E36" s="142"/>
      <c r="F36" s="142"/>
      <c r="G36" s="103"/>
    </row>
    <row r="37" spans="1:7" s="1" customFormat="1">
      <c r="A37" s="96" t="s">
        <v>697</v>
      </c>
      <c r="C37" s="182"/>
      <c r="D37" s="182"/>
      <c r="E37" s="142" t="s">
        <v>698</v>
      </c>
      <c r="F37" s="142"/>
      <c r="G37" s="142"/>
    </row>
    <row r="38" spans="1:7" s="1" customFormat="1">
      <c r="A38" s="96"/>
      <c r="C38" s="146"/>
      <c r="D38" s="146"/>
      <c r="E38" s="142"/>
      <c r="F38" s="142"/>
      <c r="G38" s="103"/>
    </row>
    <row r="39" spans="1:7" s="1" customFormat="1">
      <c r="A39" s="96" t="s">
        <v>699</v>
      </c>
      <c r="C39" s="182"/>
      <c r="D39" s="182"/>
      <c r="E39" s="142" t="s">
        <v>701</v>
      </c>
      <c r="F39" s="142"/>
      <c r="G39" s="142"/>
    </row>
    <row r="40" spans="1:7" s="1" customFormat="1">
      <c r="A40" s="96" t="s">
        <v>700</v>
      </c>
      <c r="C40" s="146"/>
      <c r="D40" s="146"/>
      <c r="E40" s="142"/>
      <c r="F40" s="142"/>
      <c r="G40" s="103"/>
    </row>
    <row r="41" spans="1:7" s="1" customFormat="1" ht="11.25">
      <c r="C41" s="146"/>
      <c r="D41" s="146"/>
      <c r="E41" s="146"/>
      <c r="F41" s="146"/>
    </row>
  </sheetData>
  <mergeCells count="67">
    <mergeCell ref="C22:D22"/>
    <mergeCell ref="E22:G22"/>
    <mergeCell ref="A25:B25"/>
    <mergeCell ref="A26:B26"/>
    <mergeCell ref="C26:D26"/>
    <mergeCell ref="E26:G26"/>
    <mergeCell ref="D11:E11"/>
    <mergeCell ref="H11:I11"/>
    <mergeCell ref="C39:D39"/>
    <mergeCell ref="E39:G39"/>
    <mergeCell ref="C40:D40"/>
    <mergeCell ref="E40:F40"/>
    <mergeCell ref="C33:D33"/>
    <mergeCell ref="E33:G33"/>
    <mergeCell ref="C34:D34"/>
    <mergeCell ref="E34:F34"/>
    <mergeCell ref="C35:D35"/>
    <mergeCell ref="E35:G35"/>
    <mergeCell ref="C30:D30"/>
    <mergeCell ref="E30:F30"/>
    <mergeCell ref="C31:D31"/>
    <mergeCell ref="E31:G31"/>
    <mergeCell ref="C41:D41"/>
    <mergeCell ref="E41:F41"/>
    <mergeCell ref="C36:D36"/>
    <mergeCell ref="E36:F36"/>
    <mergeCell ref="C37:D37"/>
    <mergeCell ref="E37:G37"/>
    <mergeCell ref="C38:D38"/>
    <mergeCell ref="E38:F38"/>
    <mergeCell ref="C32:D32"/>
    <mergeCell ref="E32:F32"/>
    <mergeCell ref="C28:D28"/>
    <mergeCell ref="E28:F28"/>
    <mergeCell ref="C29:D29"/>
    <mergeCell ref="E29:G29"/>
    <mergeCell ref="D7:E7"/>
    <mergeCell ref="H7:I7"/>
    <mergeCell ref="D15:E15"/>
    <mergeCell ref="H15:I15"/>
    <mergeCell ref="D12:E12"/>
    <mergeCell ref="H12:I12"/>
    <mergeCell ref="D13:E13"/>
    <mergeCell ref="H13:I13"/>
    <mergeCell ref="D14:E14"/>
    <mergeCell ref="H14:I14"/>
    <mergeCell ref="D8:E8"/>
    <mergeCell ref="H8:I8"/>
    <mergeCell ref="D9:E9"/>
    <mergeCell ref="H9:I9"/>
    <mergeCell ref="D10:E10"/>
    <mergeCell ref="H10:I10"/>
    <mergeCell ref="M3:N3"/>
    <mergeCell ref="D4:E4"/>
    <mergeCell ref="H4:I4"/>
    <mergeCell ref="D6:E6"/>
    <mergeCell ref="H6:I6"/>
    <mergeCell ref="D5:E5"/>
    <mergeCell ref="H5:I5"/>
    <mergeCell ref="F3:F4"/>
    <mergeCell ref="G3:L3"/>
    <mergeCell ref="A1:D1"/>
    <mergeCell ref="A2:D2"/>
    <mergeCell ref="A3:A4"/>
    <mergeCell ref="B3:B4"/>
    <mergeCell ref="C3:C4"/>
    <mergeCell ref="D3:E3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N40"/>
  <sheetViews>
    <sheetView workbookViewId="0">
      <selection activeCell="K27" sqref="K27"/>
    </sheetView>
  </sheetViews>
  <sheetFormatPr defaultRowHeight="12.75"/>
  <cols>
    <col min="1" max="1" width="3.7109375" style="51" customWidth="1"/>
    <col min="2" max="2" width="38" style="51" customWidth="1"/>
    <col min="3" max="3" width="10.7109375" style="51" customWidth="1"/>
    <col min="4" max="4" width="5" style="51" customWidth="1"/>
    <col min="5" max="5" width="4.140625" style="51" customWidth="1"/>
    <col min="6" max="6" width="6.28515625" style="51" customWidth="1"/>
    <col min="7" max="7" width="11" style="51" customWidth="1"/>
    <col min="8" max="8" width="6.28515625" style="51" customWidth="1"/>
    <col min="9" max="9" width="4.42578125" style="51" customWidth="1"/>
    <col min="10" max="10" width="9.5703125" style="51" customWidth="1"/>
    <col min="11" max="11" width="7.85546875" style="51" customWidth="1"/>
    <col min="12" max="12" width="5" style="51" customWidth="1"/>
    <col min="13" max="13" width="9.140625" style="51"/>
    <col min="14" max="14" width="7.140625" style="51" customWidth="1"/>
    <col min="15" max="250" width="9.140625" style="51"/>
    <col min="251" max="251" width="3.7109375" style="51" customWidth="1"/>
    <col min="252" max="252" width="58.5703125" style="51" customWidth="1"/>
    <col min="253" max="253" width="13.7109375" style="51" customWidth="1"/>
    <col min="254" max="254" width="5" style="51" customWidth="1"/>
    <col min="255" max="255" width="5.85546875" style="51" customWidth="1"/>
    <col min="256" max="256" width="7.28515625" style="51" customWidth="1"/>
    <col min="257" max="257" width="8" style="51" customWidth="1"/>
    <col min="258" max="258" width="6.28515625" style="51" customWidth="1"/>
    <col min="259" max="259" width="7.28515625" style="51" customWidth="1"/>
    <col min="260" max="260" width="12.140625" style="51" customWidth="1"/>
    <col min="261" max="261" width="6.42578125" style="51" customWidth="1"/>
    <col min="262" max="262" width="7.7109375" style="51" customWidth="1"/>
    <col min="263" max="263" width="6.28515625" style="51" customWidth="1"/>
    <col min="264" max="264" width="6.140625" style="51" customWidth="1"/>
    <col min="265" max="265" width="10.140625" style="51" customWidth="1"/>
    <col min="266" max="266" width="10" style="51" customWidth="1"/>
    <col min="267" max="267" width="12.42578125" style="51" customWidth="1"/>
    <col min="268" max="268" width="9.42578125" style="51" customWidth="1"/>
    <col min="269" max="269" width="9.140625" style="51"/>
    <col min="270" max="270" width="7.140625" style="51" customWidth="1"/>
    <col min="271" max="506" width="9.140625" style="51"/>
    <col min="507" max="507" width="3.7109375" style="51" customWidth="1"/>
    <col min="508" max="508" width="58.5703125" style="51" customWidth="1"/>
    <col min="509" max="509" width="13.7109375" style="51" customWidth="1"/>
    <col min="510" max="510" width="5" style="51" customWidth="1"/>
    <col min="511" max="511" width="5.85546875" style="51" customWidth="1"/>
    <col min="512" max="512" width="7.28515625" style="51" customWidth="1"/>
    <col min="513" max="513" width="8" style="51" customWidth="1"/>
    <col min="514" max="514" width="6.28515625" style="51" customWidth="1"/>
    <col min="515" max="515" width="7.28515625" style="51" customWidth="1"/>
    <col min="516" max="516" width="12.140625" style="51" customWidth="1"/>
    <col min="517" max="517" width="6.42578125" style="51" customWidth="1"/>
    <col min="518" max="518" width="7.7109375" style="51" customWidth="1"/>
    <col min="519" max="519" width="6.28515625" style="51" customWidth="1"/>
    <col min="520" max="520" width="6.140625" style="51" customWidth="1"/>
    <col min="521" max="521" width="10.140625" style="51" customWidth="1"/>
    <col min="522" max="522" width="10" style="51" customWidth="1"/>
    <col min="523" max="523" width="12.42578125" style="51" customWidth="1"/>
    <col min="524" max="524" width="9.42578125" style="51" customWidth="1"/>
    <col min="525" max="525" width="9.140625" style="51"/>
    <col min="526" max="526" width="7.140625" style="51" customWidth="1"/>
    <col min="527" max="762" width="9.140625" style="51"/>
    <col min="763" max="763" width="3.7109375" style="51" customWidth="1"/>
    <col min="764" max="764" width="58.5703125" style="51" customWidth="1"/>
    <col min="765" max="765" width="13.7109375" style="51" customWidth="1"/>
    <col min="766" max="766" width="5" style="51" customWidth="1"/>
    <col min="767" max="767" width="5.85546875" style="51" customWidth="1"/>
    <col min="768" max="768" width="7.28515625" style="51" customWidth="1"/>
    <col min="769" max="769" width="8" style="51" customWidth="1"/>
    <col min="770" max="770" width="6.28515625" style="51" customWidth="1"/>
    <col min="771" max="771" width="7.28515625" style="51" customWidth="1"/>
    <col min="772" max="772" width="12.140625" style="51" customWidth="1"/>
    <col min="773" max="773" width="6.42578125" style="51" customWidth="1"/>
    <col min="774" max="774" width="7.7109375" style="51" customWidth="1"/>
    <col min="775" max="775" width="6.28515625" style="51" customWidth="1"/>
    <col min="776" max="776" width="6.140625" style="51" customWidth="1"/>
    <col min="777" max="777" width="10.140625" style="51" customWidth="1"/>
    <col min="778" max="778" width="10" style="51" customWidth="1"/>
    <col min="779" max="779" width="12.42578125" style="51" customWidth="1"/>
    <col min="780" max="780" width="9.42578125" style="51" customWidth="1"/>
    <col min="781" max="781" width="9.140625" style="51"/>
    <col min="782" max="782" width="7.140625" style="51" customWidth="1"/>
    <col min="783" max="1018" width="9.140625" style="51"/>
    <col min="1019" max="1019" width="3.7109375" style="51" customWidth="1"/>
    <col min="1020" max="1020" width="58.5703125" style="51" customWidth="1"/>
    <col min="1021" max="1021" width="13.7109375" style="51" customWidth="1"/>
    <col min="1022" max="1022" width="5" style="51" customWidth="1"/>
    <col min="1023" max="1023" width="5.85546875" style="51" customWidth="1"/>
    <col min="1024" max="1024" width="7.28515625" style="51" customWidth="1"/>
    <col min="1025" max="1025" width="8" style="51" customWidth="1"/>
    <col min="1026" max="1026" width="6.28515625" style="51" customWidth="1"/>
    <col min="1027" max="1027" width="7.28515625" style="51" customWidth="1"/>
    <col min="1028" max="1028" width="12.140625" style="51" customWidth="1"/>
    <col min="1029" max="1029" width="6.42578125" style="51" customWidth="1"/>
    <col min="1030" max="1030" width="7.7109375" style="51" customWidth="1"/>
    <col min="1031" max="1031" width="6.28515625" style="51" customWidth="1"/>
    <col min="1032" max="1032" width="6.140625" style="51" customWidth="1"/>
    <col min="1033" max="1033" width="10.140625" style="51" customWidth="1"/>
    <col min="1034" max="1034" width="10" style="51" customWidth="1"/>
    <col min="1035" max="1035" width="12.42578125" style="51" customWidth="1"/>
    <col min="1036" max="1036" width="9.42578125" style="51" customWidth="1"/>
    <col min="1037" max="1037" width="9.140625" style="51"/>
    <col min="1038" max="1038" width="7.140625" style="51" customWidth="1"/>
    <col min="1039" max="1274" width="9.140625" style="51"/>
    <col min="1275" max="1275" width="3.7109375" style="51" customWidth="1"/>
    <col min="1276" max="1276" width="58.5703125" style="51" customWidth="1"/>
    <col min="1277" max="1277" width="13.7109375" style="51" customWidth="1"/>
    <col min="1278" max="1278" width="5" style="51" customWidth="1"/>
    <col min="1279" max="1279" width="5.85546875" style="51" customWidth="1"/>
    <col min="1280" max="1280" width="7.28515625" style="51" customWidth="1"/>
    <col min="1281" max="1281" width="8" style="51" customWidth="1"/>
    <col min="1282" max="1282" width="6.28515625" style="51" customWidth="1"/>
    <col min="1283" max="1283" width="7.28515625" style="51" customWidth="1"/>
    <col min="1284" max="1284" width="12.140625" style="51" customWidth="1"/>
    <col min="1285" max="1285" width="6.42578125" style="51" customWidth="1"/>
    <col min="1286" max="1286" width="7.7109375" style="51" customWidth="1"/>
    <col min="1287" max="1287" width="6.28515625" style="51" customWidth="1"/>
    <col min="1288" max="1288" width="6.140625" style="51" customWidth="1"/>
    <col min="1289" max="1289" width="10.140625" style="51" customWidth="1"/>
    <col min="1290" max="1290" width="10" style="51" customWidth="1"/>
    <col min="1291" max="1291" width="12.42578125" style="51" customWidth="1"/>
    <col min="1292" max="1292" width="9.42578125" style="51" customWidth="1"/>
    <col min="1293" max="1293" width="9.140625" style="51"/>
    <col min="1294" max="1294" width="7.140625" style="51" customWidth="1"/>
    <col min="1295" max="1530" width="9.140625" style="51"/>
    <col min="1531" max="1531" width="3.7109375" style="51" customWidth="1"/>
    <col min="1532" max="1532" width="58.5703125" style="51" customWidth="1"/>
    <col min="1533" max="1533" width="13.7109375" style="51" customWidth="1"/>
    <col min="1534" max="1534" width="5" style="51" customWidth="1"/>
    <col min="1535" max="1535" width="5.85546875" style="51" customWidth="1"/>
    <col min="1536" max="1536" width="7.28515625" style="51" customWidth="1"/>
    <col min="1537" max="1537" width="8" style="51" customWidth="1"/>
    <col min="1538" max="1538" width="6.28515625" style="51" customWidth="1"/>
    <col min="1539" max="1539" width="7.28515625" style="51" customWidth="1"/>
    <col min="1540" max="1540" width="12.140625" style="51" customWidth="1"/>
    <col min="1541" max="1541" width="6.42578125" style="51" customWidth="1"/>
    <col min="1542" max="1542" width="7.7109375" style="51" customWidth="1"/>
    <col min="1543" max="1543" width="6.28515625" style="51" customWidth="1"/>
    <col min="1544" max="1544" width="6.140625" style="51" customWidth="1"/>
    <col min="1545" max="1545" width="10.140625" style="51" customWidth="1"/>
    <col min="1546" max="1546" width="10" style="51" customWidth="1"/>
    <col min="1547" max="1547" width="12.42578125" style="51" customWidth="1"/>
    <col min="1548" max="1548" width="9.42578125" style="51" customWidth="1"/>
    <col min="1549" max="1549" width="9.140625" style="51"/>
    <col min="1550" max="1550" width="7.140625" style="51" customWidth="1"/>
    <col min="1551" max="1786" width="9.140625" style="51"/>
    <col min="1787" max="1787" width="3.7109375" style="51" customWidth="1"/>
    <col min="1788" max="1788" width="58.5703125" style="51" customWidth="1"/>
    <col min="1789" max="1789" width="13.7109375" style="51" customWidth="1"/>
    <col min="1790" max="1790" width="5" style="51" customWidth="1"/>
    <col min="1791" max="1791" width="5.85546875" style="51" customWidth="1"/>
    <col min="1792" max="1792" width="7.28515625" style="51" customWidth="1"/>
    <col min="1793" max="1793" width="8" style="51" customWidth="1"/>
    <col min="1794" max="1794" width="6.28515625" style="51" customWidth="1"/>
    <col min="1795" max="1795" width="7.28515625" style="51" customWidth="1"/>
    <col min="1796" max="1796" width="12.140625" style="51" customWidth="1"/>
    <col min="1797" max="1797" width="6.42578125" style="51" customWidth="1"/>
    <col min="1798" max="1798" width="7.7109375" style="51" customWidth="1"/>
    <col min="1799" max="1799" width="6.28515625" style="51" customWidth="1"/>
    <col min="1800" max="1800" width="6.140625" style="51" customWidth="1"/>
    <col min="1801" max="1801" width="10.140625" style="51" customWidth="1"/>
    <col min="1802" max="1802" width="10" style="51" customWidth="1"/>
    <col min="1803" max="1803" width="12.42578125" style="51" customWidth="1"/>
    <col min="1804" max="1804" width="9.42578125" style="51" customWidth="1"/>
    <col min="1805" max="1805" width="9.140625" style="51"/>
    <col min="1806" max="1806" width="7.140625" style="51" customWidth="1"/>
    <col min="1807" max="2042" width="9.140625" style="51"/>
    <col min="2043" max="2043" width="3.7109375" style="51" customWidth="1"/>
    <col min="2044" max="2044" width="58.5703125" style="51" customWidth="1"/>
    <col min="2045" max="2045" width="13.7109375" style="51" customWidth="1"/>
    <col min="2046" max="2046" width="5" style="51" customWidth="1"/>
    <col min="2047" max="2047" width="5.85546875" style="51" customWidth="1"/>
    <col min="2048" max="2048" width="7.28515625" style="51" customWidth="1"/>
    <col min="2049" max="2049" width="8" style="51" customWidth="1"/>
    <col min="2050" max="2050" width="6.28515625" style="51" customWidth="1"/>
    <col min="2051" max="2051" width="7.28515625" style="51" customWidth="1"/>
    <col min="2052" max="2052" width="12.140625" style="51" customWidth="1"/>
    <col min="2053" max="2053" width="6.42578125" style="51" customWidth="1"/>
    <col min="2054" max="2054" width="7.7109375" style="51" customWidth="1"/>
    <col min="2055" max="2055" width="6.28515625" style="51" customWidth="1"/>
    <col min="2056" max="2056" width="6.140625" style="51" customWidth="1"/>
    <col min="2057" max="2057" width="10.140625" style="51" customWidth="1"/>
    <col min="2058" max="2058" width="10" style="51" customWidth="1"/>
    <col min="2059" max="2059" width="12.42578125" style="51" customWidth="1"/>
    <col min="2060" max="2060" width="9.42578125" style="51" customWidth="1"/>
    <col min="2061" max="2061" width="9.140625" style="51"/>
    <col min="2062" max="2062" width="7.140625" style="51" customWidth="1"/>
    <col min="2063" max="2298" width="9.140625" style="51"/>
    <col min="2299" max="2299" width="3.7109375" style="51" customWidth="1"/>
    <col min="2300" max="2300" width="58.5703125" style="51" customWidth="1"/>
    <col min="2301" max="2301" width="13.7109375" style="51" customWidth="1"/>
    <col min="2302" max="2302" width="5" style="51" customWidth="1"/>
    <col min="2303" max="2303" width="5.85546875" style="51" customWidth="1"/>
    <col min="2304" max="2304" width="7.28515625" style="51" customWidth="1"/>
    <col min="2305" max="2305" width="8" style="51" customWidth="1"/>
    <col min="2306" max="2306" width="6.28515625" style="51" customWidth="1"/>
    <col min="2307" max="2307" width="7.28515625" style="51" customWidth="1"/>
    <col min="2308" max="2308" width="12.140625" style="51" customWidth="1"/>
    <col min="2309" max="2309" width="6.42578125" style="51" customWidth="1"/>
    <col min="2310" max="2310" width="7.7109375" style="51" customWidth="1"/>
    <col min="2311" max="2311" width="6.28515625" style="51" customWidth="1"/>
    <col min="2312" max="2312" width="6.140625" style="51" customWidth="1"/>
    <col min="2313" max="2313" width="10.140625" style="51" customWidth="1"/>
    <col min="2314" max="2314" width="10" style="51" customWidth="1"/>
    <col min="2315" max="2315" width="12.42578125" style="51" customWidth="1"/>
    <col min="2316" max="2316" width="9.42578125" style="51" customWidth="1"/>
    <col min="2317" max="2317" width="9.140625" style="51"/>
    <col min="2318" max="2318" width="7.140625" style="51" customWidth="1"/>
    <col min="2319" max="2554" width="9.140625" style="51"/>
    <col min="2555" max="2555" width="3.7109375" style="51" customWidth="1"/>
    <col min="2556" max="2556" width="58.5703125" style="51" customWidth="1"/>
    <col min="2557" max="2557" width="13.7109375" style="51" customWidth="1"/>
    <col min="2558" max="2558" width="5" style="51" customWidth="1"/>
    <col min="2559" max="2559" width="5.85546875" style="51" customWidth="1"/>
    <col min="2560" max="2560" width="7.28515625" style="51" customWidth="1"/>
    <col min="2561" max="2561" width="8" style="51" customWidth="1"/>
    <col min="2562" max="2562" width="6.28515625" style="51" customWidth="1"/>
    <col min="2563" max="2563" width="7.28515625" style="51" customWidth="1"/>
    <col min="2564" max="2564" width="12.140625" style="51" customWidth="1"/>
    <col min="2565" max="2565" width="6.42578125" style="51" customWidth="1"/>
    <col min="2566" max="2566" width="7.7109375" style="51" customWidth="1"/>
    <col min="2567" max="2567" width="6.28515625" style="51" customWidth="1"/>
    <col min="2568" max="2568" width="6.140625" style="51" customWidth="1"/>
    <col min="2569" max="2569" width="10.140625" style="51" customWidth="1"/>
    <col min="2570" max="2570" width="10" style="51" customWidth="1"/>
    <col min="2571" max="2571" width="12.42578125" style="51" customWidth="1"/>
    <col min="2572" max="2572" width="9.42578125" style="51" customWidth="1"/>
    <col min="2573" max="2573" width="9.140625" style="51"/>
    <col min="2574" max="2574" width="7.140625" style="51" customWidth="1"/>
    <col min="2575" max="2810" width="9.140625" style="51"/>
    <col min="2811" max="2811" width="3.7109375" style="51" customWidth="1"/>
    <col min="2812" max="2812" width="58.5703125" style="51" customWidth="1"/>
    <col min="2813" max="2813" width="13.7109375" style="51" customWidth="1"/>
    <col min="2814" max="2814" width="5" style="51" customWidth="1"/>
    <col min="2815" max="2815" width="5.85546875" style="51" customWidth="1"/>
    <col min="2816" max="2816" width="7.28515625" style="51" customWidth="1"/>
    <col min="2817" max="2817" width="8" style="51" customWidth="1"/>
    <col min="2818" max="2818" width="6.28515625" style="51" customWidth="1"/>
    <col min="2819" max="2819" width="7.28515625" style="51" customWidth="1"/>
    <col min="2820" max="2820" width="12.140625" style="51" customWidth="1"/>
    <col min="2821" max="2821" width="6.42578125" style="51" customWidth="1"/>
    <col min="2822" max="2822" width="7.7109375" style="51" customWidth="1"/>
    <col min="2823" max="2823" width="6.28515625" style="51" customWidth="1"/>
    <col min="2824" max="2824" width="6.140625" style="51" customWidth="1"/>
    <col min="2825" max="2825" width="10.140625" style="51" customWidth="1"/>
    <col min="2826" max="2826" width="10" style="51" customWidth="1"/>
    <col min="2827" max="2827" width="12.42578125" style="51" customWidth="1"/>
    <col min="2828" max="2828" width="9.42578125" style="51" customWidth="1"/>
    <col min="2829" max="2829" width="9.140625" style="51"/>
    <col min="2830" max="2830" width="7.140625" style="51" customWidth="1"/>
    <col min="2831" max="3066" width="9.140625" style="51"/>
    <col min="3067" max="3067" width="3.7109375" style="51" customWidth="1"/>
    <col min="3068" max="3068" width="58.5703125" style="51" customWidth="1"/>
    <col min="3069" max="3069" width="13.7109375" style="51" customWidth="1"/>
    <col min="3070" max="3070" width="5" style="51" customWidth="1"/>
    <col min="3071" max="3071" width="5.85546875" style="51" customWidth="1"/>
    <col min="3072" max="3072" width="7.28515625" style="51" customWidth="1"/>
    <col min="3073" max="3073" width="8" style="51" customWidth="1"/>
    <col min="3074" max="3074" width="6.28515625" style="51" customWidth="1"/>
    <col min="3075" max="3075" width="7.28515625" style="51" customWidth="1"/>
    <col min="3076" max="3076" width="12.140625" style="51" customWidth="1"/>
    <col min="3077" max="3077" width="6.42578125" style="51" customWidth="1"/>
    <col min="3078" max="3078" width="7.7109375" style="51" customWidth="1"/>
    <col min="3079" max="3079" width="6.28515625" style="51" customWidth="1"/>
    <col min="3080" max="3080" width="6.140625" style="51" customWidth="1"/>
    <col min="3081" max="3081" width="10.140625" style="51" customWidth="1"/>
    <col min="3082" max="3082" width="10" style="51" customWidth="1"/>
    <col min="3083" max="3083" width="12.42578125" style="51" customWidth="1"/>
    <col min="3084" max="3084" width="9.42578125" style="51" customWidth="1"/>
    <col min="3085" max="3085" width="9.140625" style="51"/>
    <col min="3086" max="3086" width="7.140625" style="51" customWidth="1"/>
    <col min="3087" max="3322" width="9.140625" style="51"/>
    <col min="3323" max="3323" width="3.7109375" style="51" customWidth="1"/>
    <col min="3324" max="3324" width="58.5703125" style="51" customWidth="1"/>
    <col min="3325" max="3325" width="13.7109375" style="51" customWidth="1"/>
    <col min="3326" max="3326" width="5" style="51" customWidth="1"/>
    <col min="3327" max="3327" width="5.85546875" style="51" customWidth="1"/>
    <col min="3328" max="3328" width="7.28515625" style="51" customWidth="1"/>
    <col min="3329" max="3329" width="8" style="51" customWidth="1"/>
    <col min="3330" max="3330" width="6.28515625" style="51" customWidth="1"/>
    <col min="3331" max="3331" width="7.28515625" style="51" customWidth="1"/>
    <col min="3332" max="3332" width="12.140625" style="51" customWidth="1"/>
    <col min="3333" max="3333" width="6.42578125" style="51" customWidth="1"/>
    <col min="3334" max="3334" width="7.7109375" style="51" customWidth="1"/>
    <col min="3335" max="3335" width="6.28515625" style="51" customWidth="1"/>
    <col min="3336" max="3336" width="6.140625" style="51" customWidth="1"/>
    <col min="3337" max="3337" width="10.140625" style="51" customWidth="1"/>
    <col min="3338" max="3338" width="10" style="51" customWidth="1"/>
    <col min="3339" max="3339" width="12.42578125" style="51" customWidth="1"/>
    <col min="3340" max="3340" width="9.42578125" style="51" customWidth="1"/>
    <col min="3341" max="3341" width="9.140625" style="51"/>
    <col min="3342" max="3342" width="7.140625" style="51" customWidth="1"/>
    <col min="3343" max="3578" width="9.140625" style="51"/>
    <col min="3579" max="3579" width="3.7109375" style="51" customWidth="1"/>
    <col min="3580" max="3580" width="58.5703125" style="51" customWidth="1"/>
    <col min="3581" max="3581" width="13.7109375" style="51" customWidth="1"/>
    <col min="3582" max="3582" width="5" style="51" customWidth="1"/>
    <col min="3583" max="3583" width="5.85546875" style="51" customWidth="1"/>
    <col min="3584" max="3584" width="7.28515625" style="51" customWidth="1"/>
    <col min="3585" max="3585" width="8" style="51" customWidth="1"/>
    <col min="3586" max="3586" width="6.28515625" style="51" customWidth="1"/>
    <col min="3587" max="3587" width="7.28515625" style="51" customWidth="1"/>
    <col min="3588" max="3588" width="12.140625" style="51" customWidth="1"/>
    <col min="3589" max="3589" width="6.42578125" style="51" customWidth="1"/>
    <col min="3590" max="3590" width="7.7109375" style="51" customWidth="1"/>
    <col min="3591" max="3591" width="6.28515625" style="51" customWidth="1"/>
    <col min="3592" max="3592" width="6.140625" style="51" customWidth="1"/>
    <col min="3593" max="3593" width="10.140625" style="51" customWidth="1"/>
    <col min="3594" max="3594" width="10" style="51" customWidth="1"/>
    <col min="3595" max="3595" width="12.42578125" style="51" customWidth="1"/>
    <col min="3596" max="3596" width="9.42578125" style="51" customWidth="1"/>
    <col min="3597" max="3597" width="9.140625" style="51"/>
    <col min="3598" max="3598" width="7.140625" style="51" customWidth="1"/>
    <col min="3599" max="3834" width="9.140625" style="51"/>
    <col min="3835" max="3835" width="3.7109375" style="51" customWidth="1"/>
    <col min="3836" max="3836" width="58.5703125" style="51" customWidth="1"/>
    <col min="3837" max="3837" width="13.7109375" style="51" customWidth="1"/>
    <col min="3838" max="3838" width="5" style="51" customWidth="1"/>
    <col min="3839" max="3839" width="5.85546875" style="51" customWidth="1"/>
    <col min="3840" max="3840" width="7.28515625" style="51" customWidth="1"/>
    <col min="3841" max="3841" width="8" style="51" customWidth="1"/>
    <col min="3842" max="3842" width="6.28515625" style="51" customWidth="1"/>
    <col min="3843" max="3843" width="7.28515625" style="51" customWidth="1"/>
    <col min="3844" max="3844" width="12.140625" style="51" customWidth="1"/>
    <col min="3845" max="3845" width="6.42578125" style="51" customWidth="1"/>
    <col min="3846" max="3846" width="7.7109375" style="51" customWidth="1"/>
    <col min="3847" max="3847" width="6.28515625" style="51" customWidth="1"/>
    <col min="3848" max="3848" width="6.140625" style="51" customWidth="1"/>
    <col min="3849" max="3849" width="10.140625" style="51" customWidth="1"/>
    <col min="3850" max="3850" width="10" style="51" customWidth="1"/>
    <col min="3851" max="3851" width="12.42578125" style="51" customWidth="1"/>
    <col min="3852" max="3852" width="9.42578125" style="51" customWidth="1"/>
    <col min="3853" max="3853" width="9.140625" style="51"/>
    <col min="3854" max="3854" width="7.140625" style="51" customWidth="1"/>
    <col min="3855" max="4090" width="9.140625" style="51"/>
    <col min="4091" max="4091" width="3.7109375" style="51" customWidth="1"/>
    <col min="4092" max="4092" width="58.5703125" style="51" customWidth="1"/>
    <col min="4093" max="4093" width="13.7109375" style="51" customWidth="1"/>
    <col min="4094" max="4094" width="5" style="51" customWidth="1"/>
    <col min="4095" max="4095" width="5.85546875" style="51" customWidth="1"/>
    <col min="4096" max="4096" width="7.28515625" style="51" customWidth="1"/>
    <col min="4097" max="4097" width="8" style="51" customWidth="1"/>
    <col min="4098" max="4098" width="6.28515625" style="51" customWidth="1"/>
    <col min="4099" max="4099" width="7.28515625" style="51" customWidth="1"/>
    <col min="4100" max="4100" width="12.140625" style="51" customWidth="1"/>
    <col min="4101" max="4101" width="6.42578125" style="51" customWidth="1"/>
    <col min="4102" max="4102" width="7.7109375" style="51" customWidth="1"/>
    <col min="4103" max="4103" width="6.28515625" style="51" customWidth="1"/>
    <col min="4104" max="4104" width="6.140625" style="51" customWidth="1"/>
    <col min="4105" max="4105" width="10.140625" style="51" customWidth="1"/>
    <col min="4106" max="4106" width="10" style="51" customWidth="1"/>
    <col min="4107" max="4107" width="12.42578125" style="51" customWidth="1"/>
    <col min="4108" max="4108" width="9.42578125" style="51" customWidth="1"/>
    <col min="4109" max="4109" width="9.140625" style="51"/>
    <col min="4110" max="4110" width="7.140625" style="51" customWidth="1"/>
    <col min="4111" max="4346" width="9.140625" style="51"/>
    <col min="4347" max="4347" width="3.7109375" style="51" customWidth="1"/>
    <col min="4348" max="4348" width="58.5703125" style="51" customWidth="1"/>
    <col min="4349" max="4349" width="13.7109375" style="51" customWidth="1"/>
    <col min="4350" max="4350" width="5" style="51" customWidth="1"/>
    <col min="4351" max="4351" width="5.85546875" style="51" customWidth="1"/>
    <col min="4352" max="4352" width="7.28515625" style="51" customWidth="1"/>
    <col min="4353" max="4353" width="8" style="51" customWidth="1"/>
    <col min="4354" max="4354" width="6.28515625" style="51" customWidth="1"/>
    <col min="4355" max="4355" width="7.28515625" style="51" customWidth="1"/>
    <col min="4356" max="4356" width="12.140625" style="51" customWidth="1"/>
    <col min="4357" max="4357" width="6.42578125" style="51" customWidth="1"/>
    <col min="4358" max="4358" width="7.7109375" style="51" customWidth="1"/>
    <col min="4359" max="4359" width="6.28515625" style="51" customWidth="1"/>
    <col min="4360" max="4360" width="6.140625" style="51" customWidth="1"/>
    <col min="4361" max="4361" width="10.140625" style="51" customWidth="1"/>
    <col min="4362" max="4362" width="10" style="51" customWidth="1"/>
    <col min="4363" max="4363" width="12.42578125" style="51" customWidth="1"/>
    <col min="4364" max="4364" width="9.42578125" style="51" customWidth="1"/>
    <col min="4365" max="4365" width="9.140625" style="51"/>
    <col min="4366" max="4366" width="7.140625" style="51" customWidth="1"/>
    <col min="4367" max="4602" width="9.140625" style="51"/>
    <col min="4603" max="4603" width="3.7109375" style="51" customWidth="1"/>
    <col min="4604" max="4604" width="58.5703125" style="51" customWidth="1"/>
    <col min="4605" max="4605" width="13.7109375" style="51" customWidth="1"/>
    <col min="4606" max="4606" width="5" style="51" customWidth="1"/>
    <col min="4607" max="4607" width="5.85546875" style="51" customWidth="1"/>
    <col min="4608" max="4608" width="7.28515625" style="51" customWidth="1"/>
    <col min="4609" max="4609" width="8" style="51" customWidth="1"/>
    <col min="4610" max="4610" width="6.28515625" style="51" customWidth="1"/>
    <col min="4611" max="4611" width="7.28515625" style="51" customWidth="1"/>
    <col min="4612" max="4612" width="12.140625" style="51" customWidth="1"/>
    <col min="4613" max="4613" width="6.42578125" style="51" customWidth="1"/>
    <col min="4614" max="4614" width="7.7109375" style="51" customWidth="1"/>
    <col min="4615" max="4615" width="6.28515625" style="51" customWidth="1"/>
    <col min="4616" max="4616" width="6.140625" style="51" customWidth="1"/>
    <col min="4617" max="4617" width="10.140625" style="51" customWidth="1"/>
    <col min="4618" max="4618" width="10" style="51" customWidth="1"/>
    <col min="4619" max="4619" width="12.42578125" style="51" customWidth="1"/>
    <col min="4620" max="4620" width="9.42578125" style="51" customWidth="1"/>
    <col min="4621" max="4621" width="9.140625" style="51"/>
    <col min="4622" max="4622" width="7.140625" style="51" customWidth="1"/>
    <col min="4623" max="4858" width="9.140625" style="51"/>
    <col min="4859" max="4859" width="3.7109375" style="51" customWidth="1"/>
    <col min="4860" max="4860" width="58.5703125" style="51" customWidth="1"/>
    <col min="4861" max="4861" width="13.7109375" style="51" customWidth="1"/>
    <col min="4862" max="4862" width="5" style="51" customWidth="1"/>
    <col min="4863" max="4863" width="5.85546875" style="51" customWidth="1"/>
    <col min="4864" max="4864" width="7.28515625" style="51" customWidth="1"/>
    <col min="4865" max="4865" width="8" style="51" customWidth="1"/>
    <col min="4866" max="4866" width="6.28515625" style="51" customWidth="1"/>
    <col min="4867" max="4867" width="7.28515625" style="51" customWidth="1"/>
    <col min="4868" max="4868" width="12.140625" style="51" customWidth="1"/>
    <col min="4869" max="4869" width="6.42578125" style="51" customWidth="1"/>
    <col min="4870" max="4870" width="7.7109375" style="51" customWidth="1"/>
    <col min="4871" max="4871" width="6.28515625" style="51" customWidth="1"/>
    <col min="4872" max="4872" width="6.140625" style="51" customWidth="1"/>
    <col min="4873" max="4873" width="10.140625" style="51" customWidth="1"/>
    <col min="4874" max="4874" width="10" style="51" customWidth="1"/>
    <col min="4875" max="4875" width="12.42578125" style="51" customWidth="1"/>
    <col min="4876" max="4876" width="9.42578125" style="51" customWidth="1"/>
    <col min="4877" max="4877" width="9.140625" style="51"/>
    <col min="4878" max="4878" width="7.140625" style="51" customWidth="1"/>
    <col min="4879" max="5114" width="9.140625" style="51"/>
    <col min="5115" max="5115" width="3.7109375" style="51" customWidth="1"/>
    <col min="5116" max="5116" width="58.5703125" style="51" customWidth="1"/>
    <col min="5117" max="5117" width="13.7109375" style="51" customWidth="1"/>
    <col min="5118" max="5118" width="5" style="51" customWidth="1"/>
    <col min="5119" max="5119" width="5.85546875" style="51" customWidth="1"/>
    <col min="5120" max="5120" width="7.28515625" style="51" customWidth="1"/>
    <col min="5121" max="5121" width="8" style="51" customWidth="1"/>
    <col min="5122" max="5122" width="6.28515625" style="51" customWidth="1"/>
    <col min="5123" max="5123" width="7.28515625" style="51" customWidth="1"/>
    <col min="5124" max="5124" width="12.140625" style="51" customWidth="1"/>
    <col min="5125" max="5125" width="6.42578125" style="51" customWidth="1"/>
    <col min="5126" max="5126" width="7.7109375" style="51" customWidth="1"/>
    <col min="5127" max="5127" width="6.28515625" style="51" customWidth="1"/>
    <col min="5128" max="5128" width="6.140625" style="51" customWidth="1"/>
    <col min="5129" max="5129" width="10.140625" style="51" customWidth="1"/>
    <col min="5130" max="5130" width="10" style="51" customWidth="1"/>
    <col min="5131" max="5131" width="12.42578125" style="51" customWidth="1"/>
    <col min="5132" max="5132" width="9.42578125" style="51" customWidth="1"/>
    <col min="5133" max="5133" width="9.140625" style="51"/>
    <col min="5134" max="5134" width="7.140625" style="51" customWidth="1"/>
    <col min="5135" max="5370" width="9.140625" style="51"/>
    <col min="5371" max="5371" width="3.7109375" style="51" customWidth="1"/>
    <col min="5372" max="5372" width="58.5703125" style="51" customWidth="1"/>
    <col min="5373" max="5373" width="13.7109375" style="51" customWidth="1"/>
    <col min="5374" max="5374" width="5" style="51" customWidth="1"/>
    <col min="5375" max="5375" width="5.85546875" style="51" customWidth="1"/>
    <col min="5376" max="5376" width="7.28515625" style="51" customWidth="1"/>
    <col min="5377" max="5377" width="8" style="51" customWidth="1"/>
    <col min="5378" max="5378" width="6.28515625" style="51" customWidth="1"/>
    <col min="5379" max="5379" width="7.28515625" style="51" customWidth="1"/>
    <col min="5380" max="5380" width="12.140625" style="51" customWidth="1"/>
    <col min="5381" max="5381" width="6.42578125" style="51" customWidth="1"/>
    <col min="5382" max="5382" width="7.7109375" style="51" customWidth="1"/>
    <col min="5383" max="5383" width="6.28515625" style="51" customWidth="1"/>
    <col min="5384" max="5384" width="6.140625" style="51" customWidth="1"/>
    <col min="5385" max="5385" width="10.140625" style="51" customWidth="1"/>
    <col min="5386" max="5386" width="10" style="51" customWidth="1"/>
    <col min="5387" max="5387" width="12.42578125" style="51" customWidth="1"/>
    <col min="5388" max="5388" width="9.42578125" style="51" customWidth="1"/>
    <col min="5389" max="5389" width="9.140625" style="51"/>
    <col min="5390" max="5390" width="7.140625" style="51" customWidth="1"/>
    <col min="5391" max="5626" width="9.140625" style="51"/>
    <col min="5627" max="5627" width="3.7109375" style="51" customWidth="1"/>
    <col min="5628" max="5628" width="58.5703125" style="51" customWidth="1"/>
    <col min="5629" max="5629" width="13.7109375" style="51" customWidth="1"/>
    <col min="5630" max="5630" width="5" style="51" customWidth="1"/>
    <col min="5631" max="5631" width="5.85546875" style="51" customWidth="1"/>
    <col min="5632" max="5632" width="7.28515625" style="51" customWidth="1"/>
    <col min="5633" max="5633" width="8" style="51" customWidth="1"/>
    <col min="5634" max="5634" width="6.28515625" style="51" customWidth="1"/>
    <col min="5635" max="5635" width="7.28515625" style="51" customWidth="1"/>
    <col min="5636" max="5636" width="12.140625" style="51" customWidth="1"/>
    <col min="5637" max="5637" width="6.42578125" style="51" customWidth="1"/>
    <col min="5638" max="5638" width="7.7109375" style="51" customWidth="1"/>
    <col min="5639" max="5639" width="6.28515625" style="51" customWidth="1"/>
    <col min="5640" max="5640" width="6.140625" style="51" customWidth="1"/>
    <col min="5641" max="5641" width="10.140625" style="51" customWidth="1"/>
    <col min="5642" max="5642" width="10" style="51" customWidth="1"/>
    <col min="5643" max="5643" width="12.42578125" style="51" customWidth="1"/>
    <col min="5644" max="5644" width="9.42578125" style="51" customWidth="1"/>
    <col min="5645" max="5645" width="9.140625" style="51"/>
    <col min="5646" max="5646" width="7.140625" style="51" customWidth="1"/>
    <col min="5647" max="5882" width="9.140625" style="51"/>
    <col min="5883" max="5883" width="3.7109375" style="51" customWidth="1"/>
    <col min="5884" max="5884" width="58.5703125" style="51" customWidth="1"/>
    <col min="5885" max="5885" width="13.7109375" style="51" customWidth="1"/>
    <col min="5886" max="5886" width="5" style="51" customWidth="1"/>
    <col min="5887" max="5887" width="5.85546875" style="51" customWidth="1"/>
    <col min="5888" max="5888" width="7.28515625" style="51" customWidth="1"/>
    <col min="5889" max="5889" width="8" style="51" customWidth="1"/>
    <col min="5890" max="5890" width="6.28515625" style="51" customWidth="1"/>
    <col min="5891" max="5891" width="7.28515625" style="51" customWidth="1"/>
    <col min="5892" max="5892" width="12.140625" style="51" customWidth="1"/>
    <col min="5893" max="5893" width="6.42578125" style="51" customWidth="1"/>
    <col min="5894" max="5894" width="7.7109375" style="51" customWidth="1"/>
    <col min="5895" max="5895" width="6.28515625" style="51" customWidth="1"/>
    <col min="5896" max="5896" width="6.140625" style="51" customWidth="1"/>
    <col min="5897" max="5897" width="10.140625" style="51" customWidth="1"/>
    <col min="5898" max="5898" width="10" style="51" customWidth="1"/>
    <col min="5899" max="5899" width="12.42578125" style="51" customWidth="1"/>
    <col min="5900" max="5900" width="9.42578125" style="51" customWidth="1"/>
    <col min="5901" max="5901" width="9.140625" style="51"/>
    <col min="5902" max="5902" width="7.140625" style="51" customWidth="1"/>
    <col min="5903" max="6138" width="9.140625" style="51"/>
    <col min="6139" max="6139" width="3.7109375" style="51" customWidth="1"/>
    <col min="6140" max="6140" width="58.5703125" style="51" customWidth="1"/>
    <col min="6141" max="6141" width="13.7109375" style="51" customWidth="1"/>
    <col min="6142" max="6142" width="5" style="51" customWidth="1"/>
    <col min="6143" max="6143" width="5.85546875" style="51" customWidth="1"/>
    <col min="6144" max="6144" width="7.28515625" style="51" customWidth="1"/>
    <col min="6145" max="6145" width="8" style="51" customWidth="1"/>
    <col min="6146" max="6146" width="6.28515625" style="51" customWidth="1"/>
    <col min="6147" max="6147" width="7.28515625" style="51" customWidth="1"/>
    <col min="6148" max="6148" width="12.140625" style="51" customWidth="1"/>
    <col min="6149" max="6149" width="6.42578125" style="51" customWidth="1"/>
    <col min="6150" max="6150" width="7.7109375" style="51" customWidth="1"/>
    <col min="6151" max="6151" width="6.28515625" style="51" customWidth="1"/>
    <col min="6152" max="6152" width="6.140625" style="51" customWidth="1"/>
    <col min="6153" max="6153" width="10.140625" style="51" customWidth="1"/>
    <col min="6154" max="6154" width="10" style="51" customWidth="1"/>
    <col min="6155" max="6155" width="12.42578125" style="51" customWidth="1"/>
    <col min="6156" max="6156" width="9.42578125" style="51" customWidth="1"/>
    <col min="6157" max="6157" width="9.140625" style="51"/>
    <col min="6158" max="6158" width="7.140625" style="51" customWidth="1"/>
    <col min="6159" max="6394" width="9.140625" style="51"/>
    <col min="6395" max="6395" width="3.7109375" style="51" customWidth="1"/>
    <col min="6396" max="6396" width="58.5703125" style="51" customWidth="1"/>
    <col min="6397" max="6397" width="13.7109375" style="51" customWidth="1"/>
    <col min="6398" max="6398" width="5" style="51" customWidth="1"/>
    <col min="6399" max="6399" width="5.85546875" style="51" customWidth="1"/>
    <col min="6400" max="6400" width="7.28515625" style="51" customWidth="1"/>
    <col min="6401" max="6401" width="8" style="51" customWidth="1"/>
    <col min="6402" max="6402" width="6.28515625" style="51" customWidth="1"/>
    <col min="6403" max="6403" width="7.28515625" style="51" customWidth="1"/>
    <col min="6404" max="6404" width="12.140625" style="51" customWidth="1"/>
    <col min="6405" max="6405" width="6.42578125" style="51" customWidth="1"/>
    <col min="6406" max="6406" width="7.7109375" style="51" customWidth="1"/>
    <col min="6407" max="6407" width="6.28515625" style="51" customWidth="1"/>
    <col min="6408" max="6408" width="6.140625" style="51" customWidth="1"/>
    <col min="6409" max="6409" width="10.140625" style="51" customWidth="1"/>
    <col min="6410" max="6410" width="10" style="51" customWidth="1"/>
    <col min="6411" max="6411" width="12.42578125" style="51" customWidth="1"/>
    <col min="6412" max="6412" width="9.42578125" style="51" customWidth="1"/>
    <col min="6413" max="6413" width="9.140625" style="51"/>
    <col min="6414" max="6414" width="7.140625" style="51" customWidth="1"/>
    <col min="6415" max="6650" width="9.140625" style="51"/>
    <col min="6651" max="6651" width="3.7109375" style="51" customWidth="1"/>
    <col min="6652" max="6652" width="58.5703125" style="51" customWidth="1"/>
    <col min="6653" max="6653" width="13.7109375" style="51" customWidth="1"/>
    <col min="6654" max="6654" width="5" style="51" customWidth="1"/>
    <col min="6655" max="6655" width="5.85546875" style="51" customWidth="1"/>
    <col min="6656" max="6656" width="7.28515625" style="51" customWidth="1"/>
    <col min="6657" max="6657" width="8" style="51" customWidth="1"/>
    <col min="6658" max="6658" width="6.28515625" style="51" customWidth="1"/>
    <col min="6659" max="6659" width="7.28515625" style="51" customWidth="1"/>
    <col min="6660" max="6660" width="12.140625" style="51" customWidth="1"/>
    <col min="6661" max="6661" width="6.42578125" style="51" customWidth="1"/>
    <col min="6662" max="6662" width="7.7109375" style="51" customWidth="1"/>
    <col min="6663" max="6663" width="6.28515625" style="51" customWidth="1"/>
    <col min="6664" max="6664" width="6.140625" style="51" customWidth="1"/>
    <col min="6665" max="6665" width="10.140625" style="51" customWidth="1"/>
    <col min="6666" max="6666" width="10" style="51" customWidth="1"/>
    <col min="6667" max="6667" width="12.42578125" style="51" customWidth="1"/>
    <col min="6668" max="6668" width="9.42578125" style="51" customWidth="1"/>
    <col min="6669" max="6669" width="9.140625" style="51"/>
    <col min="6670" max="6670" width="7.140625" style="51" customWidth="1"/>
    <col min="6671" max="6906" width="9.140625" style="51"/>
    <col min="6907" max="6907" width="3.7109375" style="51" customWidth="1"/>
    <col min="6908" max="6908" width="58.5703125" style="51" customWidth="1"/>
    <col min="6909" max="6909" width="13.7109375" style="51" customWidth="1"/>
    <col min="6910" max="6910" width="5" style="51" customWidth="1"/>
    <col min="6911" max="6911" width="5.85546875" style="51" customWidth="1"/>
    <col min="6912" max="6912" width="7.28515625" style="51" customWidth="1"/>
    <col min="6913" max="6913" width="8" style="51" customWidth="1"/>
    <col min="6914" max="6914" width="6.28515625" style="51" customWidth="1"/>
    <col min="6915" max="6915" width="7.28515625" style="51" customWidth="1"/>
    <col min="6916" max="6916" width="12.140625" style="51" customWidth="1"/>
    <col min="6917" max="6917" width="6.42578125" style="51" customWidth="1"/>
    <col min="6918" max="6918" width="7.7109375" style="51" customWidth="1"/>
    <col min="6919" max="6919" width="6.28515625" style="51" customWidth="1"/>
    <col min="6920" max="6920" width="6.140625" style="51" customWidth="1"/>
    <col min="6921" max="6921" width="10.140625" style="51" customWidth="1"/>
    <col min="6922" max="6922" width="10" style="51" customWidth="1"/>
    <col min="6923" max="6923" width="12.42578125" style="51" customWidth="1"/>
    <col min="6924" max="6924" width="9.42578125" style="51" customWidth="1"/>
    <col min="6925" max="6925" width="9.140625" style="51"/>
    <col min="6926" max="6926" width="7.140625" style="51" customWidth="1"/>
    <col min="6927" max="7162" width="9.140625" style="51"/>
    <col min="7163" max="7163" width="3.7109375" style="51" customWidth="1"/>
    <col min="7164" max="7164" width="58.5703125" style="51" customWidth="1"/>
    <col min="7165" max="7165" width="13.7109375" style="51" customWidth="1"/>
    <col min="7166" max="7166" width="5" style="51" customWidth="1"/>
    <col min="7167" max="7167" width="5.85546875" style="51" customWidth="1"/>
    <col min="7168" max="7168" width="7.28515625" style="51" customWidth="1"/>
    <col min="7169" max="7169" width="8" style="51" customWidth="1"/>
    <col min="7170" max="7170" width="6.28515625" style="51" customWidth="1"/>
    <col min="7171" max="7171" width="7.28515625" style="51" customWidth="1"/>
    <col min="7172" max="7172" width="12.140625" style="51" customWidth="1"/>
    <col min="7173" max="7173" width="6.42578125" style="51" customWidth="1"/>
    <col min="7174" max="7174" width="7.7109375" style="51" customWidth="1"/>
    <col min="7175" max="7175" width="6.28515625" style="51" customWidth="1"/>
    <col min="7176" max="7176" width="6.140625" style="51" customWidth="1"/>
    <col min="7177" max="7177" width="10.140625" style="51" customWidth="1"/>
    <col min="7178" max="7178" width="10" style="51" customWidth="1"/>
    <col min="7179" max="7179" width="12.42578125" style="51" customWidth="1"/>
    <col min="7180" max="7180" width="9.42578125" style="51" customWidth="1"/>
    <col min="7181" max="7181" width="9.140625" style="51"/>
    <col min="7182" max="7182" width="7.140625" style="51" customWidth="1"/>
    <col min="7183" max="7418" width="9.140625" style="51"/>
    <col min="7419" max="7419" width="3.7109375" style="51" customWidth="1"/>
    <col min="7420" max="7420" width="58.5703125" style="51" customWidth="1"/>
    <col min="7421" max="7421" width="13.7109375" style="51" customWidth="1"/>
    <col min="7422" max="7422" width="5" style="51" customWidth="1"/>
    <col min="7423" max="7423" width="5.85546875" style="51" customWidth="1"/>
    <col min="7424" max="7424" width="7.28515625" style="51" customWidth="1"/>
    <col min="7425" max="7425" width="8" style="51" customWidth="1"/>
    <col min="7426" max="7426" width="6.28515625" style="51" customWidth="1"/>
    <col min="7427" max="7427" width="7.28515625" style="51" customWidth="1"/>
    <col min="7428" max="7428" width="12.140625" style="51" customWidth="1"/>
    <col min="7429" max="7429" width="6.42578125" style="51" customWidth="1"/>
    <col min="7430" max="7430" width="7.7109375" style="51" customWidth="1"/>
    <col min="7431" max="7431" width="6.28515625" style="51" customWidth="1"/>
    <col min="7432" max="7432" width="6.140625" style="51" customWidth="1"/>
    <col min="7433" max="7433" width="10.140625" style="51" customWidth="1"/>
    <col min="7434" max="7434" width="10" style="51" customWidth="1"/>
    <col min="7435" max="7435" width="12.42578125" style="51" customWidth="1"/>
    <col min="7436" max="7436" width="9.42578125" style="51" customWidth="1"/>
    <col min="7437" max="7437" width="9.140625" style="51"/>
    <col min="7438" max="7438" width="7.140625" style="51" customWidth="1"/>
    <col min="7439" max="7674" width="9.140625" style="51"/>
    <col min="7675" max="7675" width="3.7109375" style="51" customWidth="1"/>
    <col min="7676" max="7676" width="58.5703125" style="51" customWidth="1"/>
    <col min="7677" max="7677" width="13.7109375" style="51" customWidth="1"/>
    <col min="7678" max="7678" width="5" style="51" customWidth="1"/>
    <col min="7679" max="7679" width="5.85546875" style="51" customWidth="1"/>
    <col min="7680" max="7680" width="7.28515625" style="51" customWidth="1"/>
    <col min="7681" max="7681" width="8" style="51" customWidth="1"/>
    <col min="7682" max="7682" width="6.28515625" style="51" customWidth="1"/>
    <col min="7683" max="7683" width="7.28515625" style="51" customWidth="1"/>
    <col min="7684" max="7684" width="12.140625" style="51" customWidth="1"/>
    <col min="7685" max="7685" width="6.42578125" style="51" customWidth="1"/>
    <col min="7686" max="7686" width="7.7109375" style="51" customWidth="1"/>
    <col min="7687" max="7687" width="6.28515625" style="51" customWidth="1"/>
    <col min="7688" max="7688" width="6.140625" style="51" customWidth="1"/>
    <col min="7689" max="7689" width="10.140625" style="51" customWidth="1"/>
    <col min="7690" max="7690" width="10" style="51" customWidth="1"/>
    <col min="7691" max="7691" width="12.42578125" style="51" customWidth="1"/>
    <col min="7692" max="7692" width="9.42578125" style="51" customWidth="1"/>
    <col min="7693" max="7693" width="9.140625" style="51"/>
    <col min="7694" max="7694" width="7.140625" style="51" customWidth="1"/>
    <col min="7695" max="7930" width="9.140625" style="51"/>
    <col min="7931" max="7931" width="3.7109375" style="51" customWidth="1"/>
    <col min="7932" max="7932" width="58.5703125" style="51" customWidth="1"/>
    <col min="7933" max="7933" width="13.7109375" style="51" customWidth="1"/>
    <col min="7934" max="7934" width="5" style="51" customWidth="1"/>
    <col min="7935" max="7935" width="5.85546875" style="51" customWidth="1"/>
    <col min="7936" max="7936" width="7.28515625" style="51" customWidth="1"/>
    <col min="7937" max="7937" width="8" style="51" customWidth="1"/>
    <col min="7938" max="7938" width="6.28515625" style="51" customWidth="1"/>
    <col min="7939" max="7939" width="7.28515625" style="51" customWidth="1"/>
    <col min="7940" max="7940" width="12.140625" style="51" customWidth="1"/>
    <col min="7941" max="7941" width="6.42578125" style="51" customWidth="1"/>
    <col min="7942" max="7942" width="7.7109375" style="51" customWidth="1"/>
    <col min="7943" max="7943" width="6.28515625" style="51" customWidth="1"/>
    <col min="7944" max="7944" width="6.140625" style="51" customWidth="1"/>
    <col min="7945" max="7945" width="10.140625" style="51" customWidth="1"/>
    <col min="7946" max="7946" width="10" style="51" customWidth="1"/>
    <col min="7947" max="7947" width="12.42578125" style="51" customWidth="1"/>
    <col min="7948" max="7948" width="9.42578125" style="51" customWidth="1"/>
    <col min="7949" max="7949" width="9.140625" style="51"/>
    <col min="7950" max="7950" width="7.140625" style="51" customWidth="1"/>
    <col min="7951" max="8186" width="9.140625" style="51"/>
    <col min="8187" max="8187" width="3.7109375" style="51" customWidth="1"/>
    <col min="8188" max="8188" width="58.5703125" style="51" customWidth="1"/>
    <col min="8189" max="8189" width="13.7109375" style="51" customWidth="1"/>
    <col min="8190" max="8190" width="5" style="51" customWidth="1"/>
    <col min="8191" max="8191" width="5.85546875" style="51" customWidth="1"/>
    <col min="8192" max="8192" width="7.28515625" style="51" customWidth="1"/>
    <col min="8193" max="8193" width="8" style="51" customWidth="1"/>
    <col min="8194" max="8194" width="6.28515625" style="51" customWidth="1"/>
    <col min="8195" max="8195" width="7.28515625" style="51" customWidth="1"/>
    <col min="8196" max="8196" width="12.140625" style="51" customWidth="1"/>
    <col min="8197" max="8197" width="6.42578125" style="51" customWidth="1"/>
    <col min="8198" max="8198" width="7.7109375" style="51" customWidth="1"/>
    <col min="8199" max="8199" width="6.28515625" style="51" customWidth="1"/>
    <col min="8200" max="8200" width="6.140625" style="51" customWidth="1"/>
    <col min="8201" max="8201" width="10.140625" style="51" customWidth="1"/>
    <col min="8202" max="8202" width="10" style="51" customWidth="1"/>
    <col min="8203" max="8203" width="12.42578125" style="51" customWidth="1"/>
    <col min="8204" max="8204" width="9.42578125" style="51" customWidth="1"/>
    <col min="8205" max="8205" width="9.140625" style="51"/>
    <col min="8206" max="8206" width="7.140625" style="51" customWidth="1"/>
    <col min="8207" max="8442" width="9.140625" style="51"/>
    <col min="8443" max="8443" width="3.7109375" style="51" customWidth="1"/>
    <col min="8444" max="8444" width="58.5703125" style="51" customWidth="1"/>
    <col min="8445" max="8445" width="13.7109375" style="51" customWidth="1"/>
    <col min="8446" max="8446" width="5" style="51" customWidth="1"/>
    <col min="8447" max="8447" width="5.85546875" style="51" customWidth="1"/>
    <col min="8448" max="8448" width="7.28515625" style="51" customWidth="1"/>
    <col min="8449" max="8449" width="8" style="51" customWidth="1"/>
    <col min="8450" max="8450" width="6.28515625" style="51" customWidth="1"/>
    <col min="8451" max="8451" width="7.28515625" style="51" customWidth="1"/>
    <col min="8452" max="8452" width="12.140625" style="51" customWidth="1"/>
    <col min="8453" max="8453" width="6.42578125" style="51" customWidth="1"/>
    <col min="8454" max="8454" width="7.7109375" style="51" customWidth="1"/>
    <col min="8455" max="8455" width="6.28515625" style="51" customWidth="1"/>
    <col min="8456" max="8456" width="6.140625" style="51" customWidth="1"/>
    <col min="8457" max="8457" width="10.140625" style="51" customWidth="1"/>
    <col min="8458" max="8458" width="10" style="51" customWidth="1"/>
    <col min="8459" max="8459" width="12.42578125" style="51" customWidth="1"/>
    <col min="8460" max="8460" width="9.42578125" style="51" customWidth="1"/>
    <col min="8461" max="8461" width="9.140625" style="51"/>
    <col min="8462" max="8462" width="7.140625" style="51" customWidth="1"/>
    <col min="8463" max="8698" width="9.140625" style="51"/>
    <col min="8699" max="8699" width="3.7109375" style="51" customWidth="1"/>
    <col min="8700" max="8700" width="58.5703125" style="51" customWidth="1"/>
    <col min="8701" max="8701" width="13.7109375" style="51" customWidth="1"/>
    <col min="8702" max="8702" width="5" style="51" customWidth="1"/>
    <col min="8703" max="8703" width="5.85546875" style="51" customWidth="1"/>
    <col min="8704" max="8704" width="7.28515625" style="51" customWidth="1"/>
    <col min="8705" max="8705" width="8" style="51" customWidth="1"/>
    <col min="8706" max="8706" width="6.28515625" style="51" customWidth="1"/>
    <col min="8707" max="8707" width="7.28515625" style="51" customWidth="1"/>
    <col min="8708" max="8708" width="12.140625" style="51" customWidth="1"/>
    <col min="8709" max="8709" width="6.42578125" style="51" customWidth="1"/>
    <col min="8710" max="8710" width="7.7109375" style="51" customWidth="1"/>
    <col min="8711" max="8711" width="6.28515625" style="51" customWidth="1"/>
    <col min="8712" max="8712" width="6.140625" style="51" customWidth="1"/>
    <col min="8713" max="8713" width="10.140625" style="51" customWidth="1"/>
    <col min="8714" max="8714" width="10" style="51" customWidth="1"/>
    <col min="8715" max="8715" width="12.42578125" style="51" customWidth="1"/>
    <col min="8716" max="8716" width="9.42578125" style="51" customWidth="1"/>
    <col min="8717" max="8717" width="9.140625" style="51"/>
    <col min="8718" max="8718" width="7.140625" style="51" customWidth="1"/>
    <col min="8719" max="8954" width="9.140625" style="51"/>
    <col min="8955" max="8955" width="3.7109375" style="51" customWidth="1"/>
    <col min="8956" max="8956" width="58.5703125" style="51" customWidth="1"/>
    <col min="8957" max="8957" width="13.7109375" style="51" customWidth="1"/>
    <col min="8958" max="8958" width="5" style="51" customWidth="1"/>
    <col min="8959" max="8959" width="5.85546875" style="51" customWidth="1"/>
    <col min="8960" max="8960" width="7.28515625" style="51" customWidth="1"/>
    <col min="8961" max="8961" width="8" style="51" customWidth="1"/>
    <col min="8962" max="8962" width="6.28515625" style="51" customWidth="1"/>
    <col min="8963" max="8963" width="7.28515625" style="51" customWidth="1"/>
    <col min="8964" max="8964" width="12.140625" style="51" customWidth="1"/>
    <col min="8965" max="8965" width="6.42578125" style="51" customWidth="1"/>
    <col min="8966" max="8966" width="7.7109375" style="51" customWidth="1"/>
    <col min="8967" max="8967" width="6.28515625" style="51" customWidth="1"/>
    <col min="8968" max="8968" width="6.140625" style="51" customWidth="1"/>
    <col min="8969" max="8969" width="10.140625" style="51" customWidth="1"/>
    <col min="8970" max="8970" width="10" style="51" customWidth="1"/>
    <col min="8971" max="8971" width="12.42578125" style="51" customWidth="1"/>
    <col min="8972" max="8972" width="9.42578125" style="51" customWidth="1"/>
    <col min="8973" max="8973" width="9.140625" style="51"/>
    <col min="8974" max="8974" width="7.140625" style="51" customWidth="1"/>
    <col min="8975" max="9210" width="9.140625" style="51"/>
    <col min="9211" max="9211" width="3.7109375" style="51" customWidth="1"/>
    <col min="9212" max="9212" width="58.5703125" style="51" customWidth="1"/>
    <col min="9213" max="9213" width="13.7109375" style="51" customWidth="1"/>
    <col min="9214" max="9214" width="5" style="51" customWidth="1"/>
    <col min="9215" max="9215" width="5.85546875" style="51" customWidth="1"/>
    <col min="9216" max="9216" width="7.28515625" style="51" customWidth="1"/>
    <col min="9217" max="9217" width="8" style="51" customWidth="1"/>
    <col min="9218" max="9218" width="6.28515625" style="51" customWidth="1"/>
    <col min="9219" max="9219" width="7.28515625" style="51" customWidth="1"/>
    <col min="9220" max="9220" width="12.140625" style="51" customWidth="1"/>
    <col min="9221" max="9221" width="6.42578125" style="51" customWidth="1"/>
    <col min="9222" max="9222" width="7.7109375" style="51" customWidth="1"/>
    <col min="9223" max="9223" width="6.28515625" style="51" customWidth="1"/>
    <col min="9224" max="9224" width="6.140625" style="51" customWidth="1"/>
    <col min="9225" max="9225" width="10.140625" style="51" customWidth="1"/>
    <col min="9226" max="9226" width="10" style="51" customWidth="1"/>
    <col min="9227" max="9227" width="12.42578125" style="51" customWidth="1"/>
    <col min="9228" max="9228" width="9.42578125" style="51" customWidth="1"/>
    <col min="9229" max="9229" width="9.140625" style="51"/>
    <col min="9230" max="9230" width="7.140625" style="51" customWidth="1"/>
    <col min="9231" max="9466" width="9.140625" style="51"/>
    <col min="9467" max="9467" width="3.7109375" style="51" customWidth="1"/>
    <col min="9468" max="9468" width="58.5703125" style="51" customWidth="1"/>
    <col min="9469" max="9469" width="13.7109375" style="51" customWidth="1"/>
    <col min="9470" max="9470" width="5" style="51" customWidth="1"/>
    <col min="9471" max="9471" width="5.85546875" style="51" customWidth="1"/>
    <col min="9472" max="9472" width="7.28515625" style="51" customWidth="1"/>
    <col min="9473" max="9473" width="8" style="51" customWidth="1"/>
    <col min="9474" max="9474" width="6.28515625" style="51" customWidth="1"/>
    <col min="9475" max="9475" width="7.28515625" style="51" customWidth="1"/>
    <col min="9476" max="9476" width="12.140625" style="51" customWidth="1"/>
    <col min="9477" max="9477" width="6.42578125" style="51" customWidth="1"/>
    <col min="9478" max="9478" width="7.7109375" style="51" customWidth="1"/>
    <col min="9479" max="9479" width="6.28515625" style="51" customWidth="1"/>
    <col min="9480" max="9480" width="6.140625" style="51" customWidth="1"/>
    <col min="9481" max="9481" width="10.140625" style="51" customWidth="1"/>
    <col min="9482" max="9482" width="10" style="51" customWidth="1"/>
    <col min="9483" max="9483" width="12.42578125" style="51" customWidth="1"/>
    <col min="9484" max="9484" width="9.42578125" style="51" customWidth="1"/>
    <col min="9485" max="9485" width="9.140625" style="51"/>
    <col min="9486" max="9486" width="7.140625" style="51" customWidth="1"/>
    <col min="9487" max="9722" width="9.140625" style="51"/>
    <col min="9723" max="9723" width="3.7109375" style="51" customWidth="1"/>
    <col min="9724" max="9724" width="58.5703125" style="51" customWidth="1"/>
    <col min="9725" max="9725" width="13.7109375" style="51" customWidth="1"/>
    <col min="9726" max="9726" width="5" style="51" customWidth="1"/>
    <col min="9727" max="9727" width="5.85546875" style="51" customWidth="1"/>
    <col min="9728" max="9728" width="7.28515625" style="51" customWidth="1"/>
    <col min="9729" max="9729" width="8" style="51" customWidth="1"/>
    <col min="9730" max="9730" width="6.28515625" style="51" customWidth="1"/>
    <col min="9731" max="9731" width="7.28515625" style="51" customWidth="1"/>
    <col min="9732" max="9732" width="12.140625" style="51" customWidth="1"/>
    <col min="9733" max="9733" width="6.42578125" style="51" customWidth="1"/>
    <col min="9734" max="9734" width="7.7109375" style="51" customWidth="1"/>
    <col min="9735" max="9735" width="6.28515625" style="51" customWidth="1"/>
    <col min="9736" max="9736" width="6.140625" style="51" customWidth="1"/>
    <col min="9737" max="9737" width="10.140625" style="51" customWidth="1"/>
    <col min="9738" max="9738" width="10" style="51" customWidth="1"/>
    <col min="9739" max="9739" width="12.42578125" style="51" customWidth="1"/>
    <col min="9740" max="9740" width="9.42578125" style="51" customWidth="1"/>
    <col min="9741" max="9741" width="9.140625" style="51"/>
    <col min="9742" max="9742" width="7.140625" style="51" customWidth="1"/>
    <col min="9743" max="9978" width="9.140625" style="51"/>
    <col min="9979" max="9979" width="3.7109375" style="51" customWidth="1"/>
    <col min="9980" max="9980" width="58.5703125" style="51" customWidth="1"/>
    <col min="9981" max="9981" width="13.7109375" style="51" customWidth="1"/>
    <col min="9982" max="9982" width="5" style="51" customWidth="1"/>
    <col min="9983" max="9983" width="5.85546875" style="51" customWidth="1"/>
    <col min="9984" max="9984" width="7.28515625" style="51" customWidth="1"/>
    <col min="9985" max="9985" width="8" style="51" customWidth="1"/>
    <col min="9986" max="9986" width="6.28515625" style="51" customWidth="1"/>
    <col min="9987" max="9987" width="7.28515625" style="51" customWidth="1"/>
    <col min="9988" max="9988" width="12.140625" style="51" customWidth="1"/>
    <col min="9989" max="9989" width="6.42578125" style="51" customWidth="1"/>
    <col min="9990" max="9990" width="7.7109375" style="51" customWidth="1"/>
    <col min="9991" max="9991" width="6.28515625" style="51" customWidth="1"/>
    <col min="9992" max="9992" width="6.140625" style="51" customWidth="1"/>
    <col min="9993" max="9993" width="10.140625" style="51" customWidth="1"/>
    <col min="9994" max="9994" width="10" style="51" customWidth="1"/>
    <col min="9995" max="9995" width="12.42578125" style="51" customWidth="1"/>
    <col min="9996" max="9996" width="9.42578125" style="51" customWidth="1"/>
    <col min="9997" max="9997" width="9.140625" style="51"/>
    <col min="9998" max="9998" width="7.140625" style="51" customWidth="1"/>
    <col min="9999" max="10234" width="9.140625" style="51"/>
    <col min="10235" max="10235" width="3.7109375" style="51" customWidth="1"/>
    <col min="10236" max="10236" width="58.5703125" style="51" customWidth="1"/>
    <col min="10237" max="10237" width="13.7109375" style="51" customWidth="1"/>
    <col min="10238" max="10238" width="5" style="51" customWidth="1"/>
    <col min="10239" max="10239" width="5.85546875" style="51" customWidth="1"/>
    <col min="10240" max="10240" width="7.28515625" style="51" customWidth="1"/>
    <col min="10241" max="10241" width="8" style="51" customWidth="1"/>
    <col min="10242" max="10242" width="6.28515625" style="51" customWidth="1"/>
    <col min="10243" max="10243" width="7.28515625" style="51" customWidth="1"/>
    <col min="10244" max="10244" width="12.140625" style="51" customWidth="1"/>
    <col min="10245" max="10245" width="6.42578125" style="51" customWidth="1"/>
    <col min="10246" max="10246" width="7.7109375" style="51" customWidth="1"/>
    <col min="10247" max="10247" width="6.28515625" style="51" customWidth="1"/>
    <col min="10248" max="10248" width="6.140625" style="51" customWidth="1"/>
    <col min="10249" max="10249" width="10.140625" style="51" customWidth="1"/>
    <col min="10250" max="10250" width="10" style="51" customWidth="1"/>
    <col min="10251" max="10251" width="12.42578125" style="51" customWidth="1"/>
    <col min="10252" max="10252" width="9.42578125" style="51" customWidth="1"/>
    <col min="10253" max="10253" width="9.140625" style="51"/>
    <col min="10254" max="10254" width="7.140625" style="51" customWidth="1"/>
    <col min="10255" max="10490" width="9.140625" style="51"/>
    <col min="10491" max="10491" width="3.7109375" style="51" customWidth="1"/>
    <col min="10492" max="10492" width="58.5703125" style="51" customWidth="1"/>
    <col min="10493" max="10493" width="13.7109375" style="51" customWidth="1"/>
    <col min="10494" max="10494" width="5" style="51" customWidth="1"/>
    <col min="10495" max="10495" width="5.85546875" style="51" customWidth="1"/>
    <col min="10496" max="10496" width="7.28515625" style="51" customWidth="1"/>
    <col min="10497" max="10497" width="8" style="51" customWidth="1"/>
    <col min="10498" max="10498" width="6.28515625" style="51" customWidth="1"/>
    <col min="10499" max="10499" width="7.28515625" style="51" customWidth="1"/>
    <col min="10500" max="10500" width="12.140625" style="51" customWidth="1"/>
    <col min="10501" max="10501" width="6.42578125" style="51" customWidth="1"/>
    <col min="10502" max="10502" width="7.7109375" style="51" customWidth="1"/>
    <col min="10503" max="10503" width="6.28515625" style="51" customWidth="1"/>
    <col min="10504" max="10504" width="6.140625" style="51" customWidth="1"/>
    <col min="10505" max="10505" width="10.140625" style="51" customWidth="1"/>
    <col min="10506" max="10506" width="10" style="51" customWidth="1"/>
    <col min="10507" max="10507" width="12.42578125" style="51" customWidth="1"/>
    <col min="10508" max="10508" width="9.42578125" style="51" customWidth="1"/>
    <col min="10509" max="10509" width="9.140625" style="51"/>
    <col min="10510" max="10510" width="7.140625" style="51" customWidth="1"/>
    <col min="10511" max="10746" width="9.140625" style="51"/>
    <col min="10747" max="10747" width="3.7109375" style="51" customWidth="1"/>
    <col min="10748" max="10748" width="58.5703125" style="51" customWidth="1"/>
    <col min="10749" max="10749" width="13.7109375" style="51" customWidth="1"/>
    <col min="10750" max="10750" width="5" style="51" customWidth="1"/>
    <col min="10751" max="10751" width="5.85546875" style="51" customWidth="1"/>
    <col min="10752" max="10752" width="7.28515625" style="51" customWidth="1"/>
    <col min="10753" max="10753" width="8" style="51" customWidth="1"/>
    <col min="10754" max="10754" width="6.28515625" style="51" customWidth="1"/>
    <col min="10755" max="10755" width="7.28515625" style="51" customWidth="1"/>
    <col min="10756" max="10756" width="12.140625" style="51" customWidth="1"/>
    <col min="10757" max="10757" width="6.42578125" style="51" customWidth="1"/>
    <col min="10758" max="10758" width="7.7109375" style="51" customWidth="1"/>
    <col min="10759" max="10759" width="6.28515625" style="51" customWidth="1"/>
    <col min="10760" max="10760" width="6.140625" style="51" customWidth="1"/>
    <col min="10761" max="10761" width="10.140625" style="51" customWidth="1"/>
    <col min="10762" max="10762" width="10" style="51" customWidth="1"/>
    <col min="10763" max="10763" width="12.42578125" style="51" customWidth="1"/>
    <col min="10764" max="10764" width="9.42578125" style="51" customWidth="1"/>
    <col min="10765" max="10765" width="9.140625" style="51"/>
    <col min="10766" max="10766" width="7.140625" style="51" customWidth="1"/>
    <col min="10767" max="11002" width="9.140625" style="51"/>
    <col min="11003" max="11003" width="3.7109375" style="51" customWidth="1"/>
    <col min="11004" max="11004" width="58.5703125" style="51" customWidth="1"/>
    <col min="11005" max="11005" width="13.7109375" style="51" customWidth="1"/>
    <col min="11006" max="11006" width="5" style="51" customWidth="1"/>
    <col min="11007" max="11007" width="5.85546875" style="51" customWidth="1"/>
    <col min="11008" max="11008" width="7.28515625" style="51" customWidth="1"/>
    <col min="11009" max="11009" width="8" style="51" customWidth="1"/>
    <col min="11010" max="11010" width="6.28515625" style="51" customWidth="1"/>
    <col min="11011" max="11011" width="7.28515625" style="51" customWidth="1"/>
    <col min="11012" max="11012" width="12.140625" style="51" customWidth="1"/>
    <col min="11013" max="11013" width="6.42578125" style="51" customWidth="1"/>
    <col min="11014" max="11014" width="7.7109375" style="51" customWidth="1"/>
    <col min="11015" max="11015" width="6.28515625" style="51" customWidth="1"/>
    <col min="11016" max="11016" width="6.140625" style="51" customWidth="1"/>
    <col min="11017" max="11017" width="10.140625" style="51" customWidth="1"/>
    <col min="11018" max="11018" width="10" style="51" customWidth="1"/>
    <col min="11019" max="11019" width="12.42578125" style="51" customWidth="1"/>
    <col min="11020" max="11020" width="9.42578125" style="51" customWidth="1"/>
    <col min="11021" max="11021" width="9.140625" style="51"/>
    <col min="11022" max="11022" width="7.140625" style="51" customWidth="1"/>
    <col min="11023" max="11258" width="9.140625" style="51"/>
    <col min="11259" max="11259" width="3.7109375" style="51" customWidth="1"/>
    <col min="11260" max="11260" width="58.5703125" style="51" customWidth="1"/>
    <col min="11261" max="11261" width="13.7109375" style="51" customWidth="1"/>
    <col min="11262" max="11262" width="5" style="51" customWidth="1"/>
    <col min="11263" max="11263" width="5.85546875" style="51" customWidth="1"/>
    <col min="11264" max="11264" width="7.28515625" style="51" customWidth="1"/>
    <col min="11265" max="11265" width="8" style="51" customWidth="1"/>
    <col min="11266" max="11266" width="6.28515625" style="51" customWidth="1"/>
    <col min="11267" max="11267" width="7.28515625" style="51" customWidth="1"/>
    <col min="11268" max="11268" width="12.140625" style="51" customWidth="1"/>
    <col min="11269" max="11269" width="6.42578125" style="51" customWidth="1"/>
    <col min="11270" max="11270" width="7.7109375" style="51" customWidth="1"/>
    <col min="11271" max="11271" width="6.28515625" style="51" customWidth="1"/>
    <col min="11272" max="11272" width="6.140625" style="51" customWidth="1"/>
    <col min="11273" max="11273" width="10.140625" style="51" customWidth="1"/>
    <col min="11274" max="11274" width="10" style="51" customWidth="1"/>
    <col min="11275" max="11275" width="12.42578125" style="51" customWidth="1"/>
    <col min="11276" max="11276" width="9.42578125" style="51" customWidth="1"/>
    <col min="11277" max="11277" width="9.140625" style="51"/>
    <col min="11278" max="11278" width="7.140625" style="51" customWidth="1"/>
    <col min="11279" max="11514" width="9.140625" style="51"/>
    <col min="11515" max="11515" width="3.7109375" style="51" customWidth="1"/>
    <col min="11516" max="11516" width="58.5703125" style="51" customWidth="1"/>
    <col min="11517" max="11517" width="13.7109375" style="51" customWidth="1"/>
    <col min="11518" max="11518" width="5" style="51" customWidth="1"/>
    <col min="11519" max="11519" width="5.85546875" style="51" customWidth="1"/>
    <col min="11520" max="11520" width="7.28515625" style="51" customWidth="1"/>
    <col min="11521" max="11521" width="8" style="51" customWidth="1"/>
    <col min="11522" max="11522" width="6.28515625" style="51" customWidth="1"/>
    <col min="11523" max="11523" width="7.28515625" style="51" customWidth="1"/>
    <col min="11524" max="11524" width="12.140625" style="51" customWidth="1"/>
    <col min="11525" max="11525" width="6.42578125" style="51" customWidth="1"/>
    <col min="11526" max="11526" width="7.7109375" style="51" customWidth="1"/>
    <col min="11527" max="11527" width="6.28515625" style="51" customWidth="1"/>
    <col min="11528" max="11528" width="6.140625" style="51" customWidth="1"/>
    <col min="11529" max="11529" width="10.140625" style="51" customWidth="1"/>
    <col min="11530" max="11530" width="10" style="51" customWidth="1"/>
    <col min="11531" max="11531" width="12.42578125" style="51" customWidth="1"/>
    <col min="11532" max="11532" width="9.42578125" style="51" customWidth="1"/>
    <col min="11533" max="11533" width="9.140625" style="51"/>
    <col min="11534" max="11534" width="7.140625" style="51" customWidth="1"/>
    <col min="11535" max="11770" width="9.140625" style="51"/>
    <col min="11771" max="11771" width="3.7109375" style="51" customWidth="1"/>
    <col min="11772" max="11772" width="58.5703125" style="51" customWidth="1"/>
    <col min="11773" max="11773" width="13.7109375" style="51" customWidth="1"/>
    <col min="11774" max="11774" width="5" style="51" customWidth="1"/>
    <col min="11775" max="11775" width="5.85546875" style="51" customWidth="1"/>
    <col min="11776" max="11776" width="7.28515625" style="51" customWidth="1"/>
    <col min="11777" max="11777" width="8" style="51" customWidth="1"/>
    <col min="11778" max="11778" width="6.28515625" style="51" customWidth="1"/>
    <col min="11779" max="11779" width="7.28515625" style="51" customWidth="1"/>
    <col min="11780" max="11780" width="12.140625" style="51" customWidth="1"/>
    <col min="11781" max="11781" width="6.42578125" style="51" customWidth="1"/>
    <col min="11782" max="11782" width="7.7109375" style="51" customWidth="1"/>
    <col min="11783" max="11783" width="6.28515625" style="51" customWidth="1"/>
    <col min="11784" max="11784" width="6.140625" style="51" customWidth="1"/>
    <col min="11785" max="11785" width="10.140625" style="51" customWidth="1"/>
    <col min="11786" max="11786" width="10" style="51" customWidth="1"/>
    <col min="11787" max="11787" width="12.42578125" style="51" customWidth="1"/>
    <col min="11788" max="11788" width="9.42578125" style="51" customWidth="1"/>
    <col min="11789" max="11789" width="9.140625" style="51"/>
    <col min="11790" max="11790" width="7.140625" style="51" customWidth="1"/>
    <col min="11791" max="12026" width="9.140625" style="51"/>
    <col min="12027" max="12027" width="3.7109375" style="51" customWidth="1"/>
    <col min="12028" max="12028" width="58.5703125" style="51" customWidth="1"/>
    <col min="12029" max="12029" width="13.7109375" style="51" customWidth="1"/>
    <col min="12030" max="12030" width="5" style="51" customWidth="1"/>
    <col min="12031" max="12031" width="5.85546875" style="51" customWidth="1"/>
    <col min="12032" max="12032" width="7.28515625" style="51" customWidth="1"/>
    <col min="12033" max="12033" width="8" style="51" customWidth="1"/>
    <col min="12034" max="12034" width="6.28515625" style="51" customWidth="1"/>
    <col min="12035" max="12035" width="7.28515625" style="51" customWidth="1"/>
    <col min="12036" max="12036" width="12.140625" style="51" customWidth="1"/>
    <col min="12037" max="12037" width="6.42578125" style="51" customWidth="1"/>
    <col min="12038" max="12038" width="7.7109375" style="51" customWidth="1"/>
    <col min="12039" max="12039" width="6.28515625" style="51" customWidth="1"/>
    <col min="12040" max="12040" width="6.140625" style="51" customWidth="1"/>
    <col min="12041" max="12041" width="10.140625" style="51" customWidth="1"/>
    <col min="12042" max="12042" width="10" style="51" customWidth="1"/>
    <col min="12043" max="12043" width="12.42578125" style="51" customWidth="1"/>
    <col min="12044" max="12044" width="9.42578125" style="51" customWidth="1"/>
    <col min="12045" max="12045" width="9.140625" style="51"/>
    <col min="12046" max="12046" width="7.140625" style="51" customWidth="1"/>
    <col min="12047" max="12282" width="9.140625" style="51"/>
    <col min="12283" max="12283" width="3.7109375" style="51" customWidth="1"/>
    <col min="12284" max="12284" width="58.5703125" style="51" customWidth="1"/>
    <col min="12285" max="12285" width="13.7109375" style="51" customWidth="1"/>
    <col min="12286" max="12286" width="5" style="51" customWidth="1"/>
    <col min="12287" max="12287" width="5.85546875" style="51" customWidth="1"/>
    <col min="12288" max="12288" width="7.28515625" style="51" customWidth="1"/>
    <col min="12289" max="12289" width="8" style="51" customWidth="1"/>
    <col min="12290" max="12290" width="6.28515625" style="51" customWidth="1"/>
    <col min="12291" max="12291" width="7.28515625" style="51" customWidth="1"/>
    <col min="12292" max="12292" width="12.140625" style="51" customWidth="1"/>
    <col min="12293" max="12293" width="6.42578125" style="51" customWidth="1"/>
    <col min="12294" max="12294" width="7.7109375" style="51" customWidth="1"/>
    <col min="12295" max="12295" width="6.28515625" style="51" customWidth="1"/>
    <col min="12296" max="12296" width="6.140625" style="51" customWidth="1"/>
    <col min="12297" max="12297" width="10.140625" style="51" customWidth="1"/>
    <col min="12298" max="12298" width="10" style="51" customWidth="1"/>
    <col min="12299" max="12299" width="12.42578125" style="51" customWidth="1"/>
    <col min="12300" max="12300" width="9.42578125" style="51" customWidth="1"/>
    <col min="12301" max="12301" width="9.140625" style="51"/>
    <col min="12302" max="12302" width="7.140625" style="51" customWidth="1"/>
    <col min="12303" max="12538" width="9.140625" style="51"/>
    <col min="12539" max="12539" width="3.7109375" style="51" customWidth="1"/>
    <col min="12540" max="12540" width="58.5703125" style="51" customWidth="1"/>
    <col min="12541" max="12541" width="13.7109375" style="51" customWidth="1"/>
    <col min="12542" max="12542" width="5" style="51" customWidth="1"/>
    <col min="12543" max="12543" width="5.85546875" style="51" customWidth="1"/>
    <col min="12544" max="12544" width="7.28515625" style="51" customWidth="1"/>
    <col min="12545" max="12545" width="8" style="51" customWidth="1"/>
    <col min="12546" max="12546" width="6.28515625" style="51" customWidth="1"/>
    <col min="12547" max="12547" width="7.28515625" style="51" customWidth="1"/>
    <col min="12548" max="12548" width="12.140625" style="51" customWidth="1"/>
    <col min="12549" max="12549" width="6.42578125" style="51" customWidth="1"/>
    <col min="12550" max="12550" width="7.7109375" style="51" customWidth="1"/>
    <col min="12551" max="12551" width="6.28515625" style="51" customWidth="1"/>
    <col min="12552" max="12552" width="6.140625" style="51" customWidth="1"/>
    <col min="12553" max="12553" width="10.140625" style="51" customWidth="1"/>
    <col min="12554" max="12554" width="10" style="51" customWidth="1"/>
    <col min="12555" max="12555" width="12.42578125" style="51" customWidth="1"/>
    <col min="12556" max="12556" width="9.42578125" style="51" customWidth="1"/>
    <col min="12557" max="12557" width="9.140625" style="51"/>
    <col min="12558" max="12558" width="7.140625" style="51" customWidth="1"/>
    <col min="12559" max="12794" width="9.140625" style="51"/>
    <col min="12795" max="12795" width="3.7109375" style="51" customWidth="1"/>
    <col min="12796" max="12796" width="58.5703125" style="51" customWidth="1"/>
    <col min="12797" max="12797" width="13.7109375" style="51" customWidth="1"/>
    <col min="12798" max="12798" width="5" style="51" customWidth="1"/>
    <col min="12799" max="12799" width="5.85546875" style="51" customWidth="1"/>
    <col min="12800" max="12800" width="7.28515625" style="51" customWidth="1"/>
    <col min="12801" max="12801" width="8" style="51" customWidth="1"/>
    <col min="12802" max="12802" width="6.28515625" style="51" customWidth="1"/>
    <col min="12803" max="12803" width="7.28515625" style="51" customWidth="1"/>
    <col min="12804" max="12804" width="12.140625" style="51" customWidth="1"/>
    <col min="12805" max="12805" width="6.42578125" style="51" customWidth="1"/>
    <col min="12806" max="12806" width="7.7109375" style="51" customWidth="1"/>
    <col min="12807" max="12807" width="6.28515625" style="51" customWidth="1"/>
    <col min="12808" max="12808" width="6.140625" style="51" customWidth="1"/>
    <col min="12809" max="12809" width="10.140625" style="51" customWidth="1"/>
    <col min="12810" max="12810" width="10" style="51" customWidth="1"/>
    <col min="12811" max="12811" width="12.42578125" style="51" customWidth="1"/>
    <col min="12812" max="12812" width="9.42578125" style="51" customWidth="1"/>
    <col min="12813" max="12813" width="9.140625" style="51"/>
    <col min="12814" max="12814" width="7.140625" style="51" customWidth="1"/>
    <col min="12815" max="13050" width="9.140625" style="51"/>
    <col min="13051" max="13051" width="3.7109375" style="51" customWidth="1"/>
    <col min="13052" max="13052" width="58.5703125" style="51" customWidth="1"/>
    <col min="13053" max="13053" width="13.7109375" style="51" customWidth="1"/>
    <col min="13054" max="13054" width="5" style="51" customWidth="1"/>
    <col min="13055" max="13055" width="5.85546875" style="51" customWidth="1"/>
    <col min="13056" max="13056" width="7.28515625" style="51" customWidth="1"/>
    <col min="13057" max="13057" width="8" style="51" customWidth="1"/>
    <col min="13058" max="13058" width="6.28515625" style="51" customWidth="1"/>
    <col min="13059" max="13059" width="7.28515625" style="51" customWidth="1"/>
    <col min="13060" max="13060" width="12.140625" style="51" customWidth="1"/>
    <col min="13061" max="13061" width="6.42578125" style="51" customWidth="1"/>
    <col min="13062" max="13062" width="7.7109375" style="51" customWidth="1"/>
    <col min="13063" max="13063" width="6.28515625" style="51" customWidth="1"/>
    <col min="13064" max="13064" width="6.140625" style="51" customWidth="1"/>
    <col min="13065" max="13065" width="10.140625" style="51" customWidth="1"/>
    <col min="13066" max="13066" width="10" style="51" customWidth="1"/>
    <col min="13067" max="13067" width="12.42578125" style="51" customWidth="1"/>
    <col min="13068" max="13068" width="9.42578125" style="51" customWidth="1"/>
    <col min="13069" max="13069" width="9.140625" style="51"/>
    <col min="13070" max="13070" width="7.140625" style="51" customWidth="1"/>
    <col min="13071" max="13306" width="9.140625" style="51"/>
    <col min="13307" max="13307" width="3.7109375" style="51" customWidth="1"/>
    <col min="13308" max="13308" width="58.5703125" style="51" customWidth="1"/>
    <col min="13309" max="13309" width="13.7109375" style="51" customWidth="1"/>
    <col min="13310" max="13310" width="5" style="51" customWidth="1"/>
    <col min="13311" max="13311" width="5.85546875" style="51" customWidth="1"/>
    <col min="13312" max="13312" width="7.28515625" style="51" customWidth="1"/>
    <col min="13313" max="13313" width="8" style="51" customWidth="1"/>
    <col min="13314" max="13314" width="6.28515625" style="51" customWidth="1"/>
    <col min="13315" max="13315" width="7.28515625" style="51" customWidth="1"/>
    <col min="13316" max="13316" width="12.140625" style="51" customWidth="1"/>
    <col min="13317" max="13317" width="6.42578125" style="51" customWidth="1"/>
    <col min="13318" max="13318" width="7.7109375" style="51" customWidth="1"/>
    <col min="13319" max="13319" width="6.28515625" style="51" customWidth="1"/>
    <col min="13320" max="13320" width="6.140625" style="51" customWidth="1"/>
    <col min="13321" max="13321" width="10.140625" style="51" customWidth="1"/>
    <col min="13322" max="13322" width="10" style="51" customWidth="1"/>
    <col min="13323" max="13323" width="12.42578125" style="51" customWidth="1"/>
    <col min="13324" max="13324" width="9.42578125" style="51" customWidth="1"/>
    <col min="13325" max="13325" width="9.140625" style="51"/>
    <col min="13326" max="13326" width="7.140625" style="51" customWidth="1"/>
    <col min="13327" max="13562" width="9.140625" style="51"/>
    <col min="13563" max="13563" width="3.7109375" style="51" customWidth="1"/>
    <col min="13564" max="13564" width="58.5703125" style="51" customWidth="1"/>
    <col min="13565" max="13565" width="13.7109375" style="51" customWidth="1"/>
    <col min="13566" max="13566" width="5" style="51" customWidth="1"/>
    <col min="13567" max="13567" width="5.85546875" style="51" customWidth="1"/>
    <col min="13568" max="13568" width="7.28515625" style="51" customWidth="1"/>
    <col min="13569" max="13569" width="8" style="51" customWidth="1"/>
    <col min="13570" max="13570" width="6.28515625" style="51" customWidth="1"/>
    <col min="13571" max="13571" width="7.28515625" style="51" customWidth="1"/>
    <col min="13572" max="13572" width="12.140625" style="51" customWidth="1"/>
    <col min="13573" max="13573" width="6.42578125" style="51" customWidth="1"/>
    <col min="13574" max="13574" width="7.7109375" style="51" customWidth="1"/>
    <col min="13575" max="13575" width="6.28515625" style="51" customWidth="1"/>
    <col min="13576" max="13576" width="6.140625" style="51" customWidth="1"/>
    <col min="13577" max="13577" width="10.140625" style="51" customWidth="1"/>
    <col min="13578" max="13578" width="10" style="51" customWidth="1"/>
    <col min="13579" max="13579" width="12.42578125" style="51" customWidth="1"/>
    <col min="13580" max="13580" width="9.42578125" style="51" customWidth="1"/>
    <col min="13581" max="13581" width="9.140625" style="51"/>
    <col min="13582" max="13582" width="7.140625" style="51" customWidth="1"/>
    <col min="13583" max="13818" width="9.140625" style="51"/>
    <col min="13819" max="13819" width="3.7109375" style="51" customWidth="1"/>
    <col min="13820" max="13820" width="58.5703125" style="51" customWidth="1"/>
    <col min="13821" max="13821" width="13.7109375" style="51" customWidth="1"/>
    <col min="13822" max="13822" width="5" style="51" customWidth="1"/>
    <col min="13823" max="13823" width="5.85546875" style="51" customWidth="1"/>
    <col min="13824" max="13824" width="7.28515625" style="51" customWidth="1"/>
    <col min="13825" max="13825" width="8" style="51" customWidth="1"/>
    <col min="13826" max="13826" width="6.28515625" style="51" customWidth="1"/>
    <col min="13827" max="13827" width="7.28515625" style="51" customWidth="1"/>
    <col min="13828" max="13828" width="12.140625" style="51" customWidth="1"/>
    <col min="13829" max="13829" width="6.42578125" style="51" customWidth="1"/>
    <col min="13830" max="13830" width="7.7109375" style="51" customWidth="1"/>
    <col min="13831" max="13831" width="6.28515625" style="51" customWidth="1"/>
    <col min="13832" max="13832" width="6.140625" style="51" customWidth="1"/>
    <col min="13833" max="13833" width="10.140625" style="51" customWidth="1"/>
    <col min="13834" max="13834" width="10" style="51" customWidth="1"/>
    <col min="13835" max="13835" width="12.42578125" style="51" customWidth="1"/>
    <col min="13836" max="13836" width="9.42578125" style="51" customWidth="1"/>
    <col min="13837" max="13837" width="9.140625" style="51"/>
    <col min="13838" max="13838" width="7.140625" style="51" customWidth="1"/>
    <col min="13839" max="14074" width="9.140625" style="51"/>
    <col min="14075" max="14075" width="3.7109375" style="51" customWidth="1"/>
    <col min="14076" max="14076" width="58.5703125" style="51" customWidth="1"/>
    <col min="14077" max="14077" width="13.7109375" style="51" customWidth="1"/>
    <col min="14078" max="14078" width="5" style="51" customWidth="1"/>
    <col min="14079" max="14079" width="5.85546875" style="51" customWidth="1"/>
    <col min="14080" max="14080" width="7.28515625" style="51" customWidth="1"/>
    <col min="14081" max="14081" width="8" style="51" customWidth="1"/>
    <col min="14082" max="14082" width="6.28515625" style="51" customWidth="1"/>
    <col min="14083" max="14083" width="7.28515625" style="51" customWidth="1"/>
    <col min="14084" max="14084" width="12.140625" style="51" customWidth="1"/>
    <col min="14085" max="14085" width="6.42578125" style="51" customWidth="1"/>
    <col min="14086" max="14086" width="7.7109375" style="51" customWidth="1"/>
    <col min="14087" max="14087" width="6.28515625" style="51" customWidth="1"/>
    <col min="14088" max="14088" width="6.140625" style="51" customWidth="1"/>
    <col min="14089" max="14089" width="10.140625" style="51" customWidth="1"/>
    <col min="14090" max="14090" width="10" style="51" customWidth="1"/>
    <col min="14091" max="14091" width="12.42578125" style="51" customWidth="1"/>
    <col min="14092" max="14092" width="9.42578125" style="51" customWidth="1"/>
    <col min="14093" max="14093" width="9.140625" style="51"/>
    <col min="14094" max="14094" width="7.140625" style="51" customWidth="1"/>
    <col min="14095" max="14330" width="9.140625" style="51"/>
    <col min="14331" max="14331" width="3.7109375" style="51" customWidth="1"/>
    <col min="14332" max="14332" width="58.5703125" style="51" customWidth="1"/>
    <col min="14333" max="14333" width="13.7109375" style="51" customWidth="1"/>
    <col min="14334" max="14334" width="5" style="51" customWidth="1"/>
    <col min="14335" max="14335" width="5.85546875" style="51" customWidth="1"/>
    <col min="14336" max="14336" width="7.28515625" style="51" customWidth="1"/>
    <col min="14337" max="14337" width="8" style="51" customWidth="1"/>
    <col min="14338" max="14338" width="6.28515625" style="51" customWidth="1"/>
    <col min="14339" max="14339" width="7.28515625" style="51" customWidth="1"/>
    <col min="14340" max="14340" width="12.140625" style="51" customWidth="1"/>
    <col min="14341" max="14341" width="6.42578125" style="51" customWidth="1"/>
    <col min="14342" max="14342" width="7.7109375" style="51" customWidth="1"/>
    <col min="14343" max="14343" width="6.28515625" style="51" customWidth="1"/>
    <col min="14344" max="14344" width="6.140625" style="51" customWidth="1"/>
    <col min="14345" max="14345" width="10.140625" style="51" customWidth="1"/>
    <col min="14346" max="14346" width="10" style="51" customWidth="1"/>
    <col min="14347" max="14347" width="12.42578125" style="51" customWidth="1"/>
    <col min="14348" max="14348" width="9.42578125" style="51" customWidth="1"/>
    <col min="14349" max="14349" width="9.140625" style="51"/>
    <col min="14350" max="14350" width="7.140625" style="51" customWidth="1"/>
    <col min="14351" max="14586" width="9.140625" style="51"/>
    <col min="14587" max="14587" width="3.7109375" style="51" customWidth="1"/>
    <col min="14588" max="14588" width="58.5703125" style="51" customWidth="1"/>
    <col min="14589" max="14589" width="13.7109375" style="51" customWidth="1"/>
    <col min="14590" max="14590" width="5" style="51" customWidth="1"/>
    <col min="14591" max="14591" width="5.85546875" style="51" customWidth="1"/>
    <col min="14592" max="14592" width="7.28515625" style="51" customWidth="1"/>
    <col min="14593" max="14593" width="8" style="51" customWidth="1"/>
    <col min="14594" max="14594" width="6.28515625" style="51" customWidth="1"/>
    <col min="14595" max="14595" width="7.28515625" style="51" customWidth="1"/>
    <col min="14596" max="14596" width="12.140625" style="51" customWidth="1"/>
    <col min="14597" max="14597" width="6.42578125" style="51" customWidth="1"/>
    <col min="14598" max="14598" width="7.7109375" style="51" customWidth="1"/>
    <col min="14599" max="14599" width="6.28515625" style="51" customWidth="1"/>
    <col min="14600" max="14600" width="6.140625" style="51" customWidth="1"/>
    <col min="14601" max="14601" width="10.140625" style="51" customWidth="1"/>
    <col min="14602" max="14602" width="10" style="51" customWidth="1"/>
    <col min="14603" max="14603" width="12.42578125" style="51" customWidth="1"/>
    <col min="14604" max="14604" width="9.42578125" style="51" customWidth="1"/>
    <col min="14605" max="14605" width="9.140625" style="51"/>
    <col min="14606" max="14606" width="7.140625" style="51" customWidth="1"/>
    <col min="14607" max="14842" width="9.140625" style="51"/>
    <col min="14843" max="14843" width="3.7109375" style="51" customWidth="1"/>
    <col min="14844" max="14844" width="58.5703125" style="51" customWidth="1"/>
    <col min="14845" max="14845" width="13.7109375" style="51" customWidth="1"/>
    <col min="14846" max="14846" width="5" style="51" customWidth="1"/>
    <col min="14847" max="14847" width="5.85546875" style="51" customWidth="1"/>
    <col min="14848" max="14848" width="7.28515625" style="51" customWidth="1"/>
    <col min="14849" max="14849" width="8" style="51" customWidth="1"/>
    <col min="14850" max="14850" width="6.28515625" style="51" customWidth="1"/>
    <col min="14851" max="14851" width="7.28515625" style="51" customWidth="1"/>
    <col min="14852" max="14852" width="12.140625" style="51" customWidth="1"/>
    <col min="14853" max="14853" width="6.42578125" style="51" customWidth="1"/>
    <col min="14854" max="14854" width="7.7109375" style="51" customWidth="1"/>
    <col min="14855" max="14855" width="6.28515625" style="51" customWidth="1"/>
    <col min="14856" max="14856" width="6.140625" style="51" customWidth="1"/>
    <col min="14857" max="14857" width="10.140625" style="51" customWidth="1"/>
    <col min="14858" max="14858" width="10" style="51" customWidth="1"/>
    <col min="14859" max="14859" width="12.42578125" style="51" customWidth="1"/>
    <col min="14860" max="14860" width="9.42578125" style="51" customWidth="1"/>
    <col min="14861" max="14861" width="9.140625" style="51"/>
    <col min="14862" max="14862" width="7.140625" style="51" customWidth="1"/>
    <col min="14863" max="15098" width="9.140625" style="51"/>
    <col min="15099" max="15099" width="3.7109375" style="51" customWidth="1"/>
    <col min="15100" max="15100" width="58.5703125" style="51" customWidth="1"/>
    <col min="15101" max="15101" width="13.7109375" style="51" customWidth="1"/>
    <col min="15102" max="15102" width="5" style="51" customWidth="1"/>
    <col min="15103" max="15103" width="5.85546875" style="51" customWidth="1"/>
    <col min="15104" max="15104" width="7.28515625" style="51" customWidth="1"/>
    <col min="15105" max="15105" width="8" style="51" customWidth="1"/>
    <col min="15106" max="15106" width="6.28515625" style="51" customWidth="1"/>
    <col min="15107" max="15107" width="7.28515625" style="51" customWidth="1"/>
    <col min="15108" max="15108" width="12.140625" style="51" customWidth="1"/>
    <col min="15109" max="15109" width="6.42578125" style="51" customWidth="1"/>
    <col min="15110" max="15110" width="7.7109375" style="51" customWidth="1"/>
    <col min="15111" max="15111" width="6.28515625" style="51" customWidth="1"/>
    <col min="15112" max="15112" width="6.140625" style="51" customWidth="1"/>
    <col min="15113" max="15113" width="10.140625" style="51" customWidth="1"/>
    <col min="15114" max="15114" width="10" style="51" customWidth="1"/>
    <col min="15115" max="15115" width="12.42578125" style="51" customWidth="1"/>
    <col min="15116" max="15116" width="9.42578125" style="51" customWidth="1"/>
    <col min="15117" max="15117" width="9.140625" style="51"/>
    <col min="15118" max="15118" width="7.140625" style="51" customWidth="1"/>
    <col min="15119" max="15354" width="9.140625" style="51"/>
    <col min="15355" max="15355" width="3.7109375" style="51" customWidth="1"/>
    <col min="15356" max="15356" width="58.5703125" style="51" customWidth="1"/>
    <col min="15357" max="15357" width="13.7109375" style="51" customWidth="1"/>
    <col min="15358" max="15358" width="5" style="51" customWidth="1"/>
    <col min="15359" max="15359" width="5.85546875" style="51" customWidth="1"/>
    <col min="15360" max="15360" width="7.28515625" style="51" customWidth="1"/>
    <col min="15361" max="15361" width="8" style="51" customWidth="1"/>
    <col min="15362" max="15362" width="6.28515625" style="51" customWidth="1"/>
    <col min="15363" max="15363" width="7.28515625" style="51" customWidth="1"/>
    <col min="15364" max="15364" width="12.140625" style="51" customWidth="1"/>
    <col min="15365" max="15365" width="6.42578125" style="51" customWidth="1"/>
    <col min="15366" max="15366" width="7.7109375" style="51" customWidth="1"/>
    <col min="15367" max="15367" width="6.28515625" style="51" customWidth="1"/>
    <col min="15368" max="15368" width="6.140625" style="51" customWidth="1"/>
    <col min="15369" max="15369" width="10.140625" style="51" customWidth="1"/>
    <col min="15370" max="15370" width="10" style="51" customWidth="1"/>
    <col min="15371" max="15371" width="12.42578125" style="51" customWidth="1"/>
    <col min="15372" max="15372" width="9.42578125" style="51" customWidth="1"/>
    <col min="15373" max="15373" width="9.140625" style="51"/>
    <col min="15374" max="15374" width="7.140625" style="51" customWidth="1"/>
    <col min="15375" max="15610" width="9.140625" style="51"/>
    <col min="15611" max="15611" width="3.7109375" style="51" customWidth="1"/>
    <col min="15612" max="15612" width="58.5703125" style="51" customWidth="1"/>
    <col min="15613" max="15613" width="13.7109375" style="51" customWidth="1"/>
    <col min="15614" max="15614" width="5" style="51" customWidth="1"/>
    <col min="15615" max="15615" width="5.85546875" style="51" customWidth="1"/>
    <col min="15616" max="15616" width="7.28515625" style="51" customWidth="1"/>
    <col min="15617" max="15617" width="8" style="51" customWidth="1"/>
    <col min="15618" max="15618" width="6.28515625" style="51" customWidth="1"/>
    <col min="15619" max="15619" width="7.28515625" style="51" customWidth="1"/>
    <col min="15620" max="15620" width="12.140625" style="51" customWidth="1"/>
    <col min="15621" max="15621" width="6.42578125" style="51" customWidth="1"/>
    <col min="15622" max="15622" width="7.7109375" style="51" customWidth="1"/>
    <col min="15623" max="15623" width="6.28515625" style="51" customWidth="1"/>
    <col min="15624" max="15624" width="6.140625" style="51" customWidth="1"/>
    <col min="15625" max="15625" width="10.140625" style="51" customWidth="1"/>
    <col min="15626" max="15626" width="10" style="51" customWidth="1"/>
    <col min="15627" max="15627" width="12.42578125" style="51" customWidth="1"/>
    <col min="15628" max="15628" width="9.42578125" style="51" customWidth="1"/>
    <col min="15629" max="15629" width="9.140625" style="51"/>
    <col min="15630" max="15630" width="7.140625" style="51" customWidth="1"/>
    <col min="15631" max="15866" width="9.140625" style="51"/>
    <col min="15867" max="15867" width="3.7109375" style="51" customWidth="1"/>
    <col min="15868" max="15868" width="58.5703125" style="51" customWidth="1"/>
    <col min="15869" max="15869" width="13.7109375" style="51" customWidth="1"/>
    <col min="15870" max="15870" width="5" style="51" customWidth="1"/>
    <col min="15871" max="15871" width="5.85546875" style="51" customWidth="1"/>
    <col min="15872" max="15872" width="7.28515625" style="51" customWidth="1"/>
    <col min="15873" max="15873" width="8" style="51" customWidth="1"/>
    <col min="15874" max="15874" width="6.28515625" style="51" customWidth="1"/>
    <col min="15875" max="15875" width="7.28515625" style="51" customWidth="1"/>
    <col min="15876" max="15876" width="12.140625" style="51" customWidth="1"/>
    <col min="15877" max="15877" width="6.42578125" style="51" customWidth="1"/>
    <col min="15878" max="15878" width="7.7109375" style="51" customWidth="1"/>
    <col min="15879" max="15879" width="6.28515625" style="51" customWidth="1"/>
    <col min="15880" max="15880" width="6.140625" style="51" customWidth="1"/>
    <col min="15881" max="15881" width="10.140625" style="51" customWidth="1"/>
    <col min="15882" max="15882" width="10" style="51" customWidth="1"/>
    <col min="15883" max="15883" width="12.42578125" style="51" customWidth="1"/>
    <col min="15884" max="15884" width="9.42578125" style="51" customWidth="1"/>
    <col min="15885" max="15885" width="9.140625" style="51"/>
    <col min="15886" max="15886" width="7.140625" style="51" customWidth="1"/>
    <col min="15887" max="16122" width="9.140625" style="51"/>
    <col min="16123" max="16123" width="3.7109375" style="51" customWidth="1"/>
    <col min="16124" max="16124" width="58.5703125" style="51" customWidth="1"/>
    <col min="16125" max="16125" width="13.7109375" style="51" customWidth="1"/>
    <col min="16126" max="16126" width="5" style="51" customWidth="1"/>
    <col min="16127" max="16127" width="5.85546875" style="51" customWidth="1"/>
    <col min="16128" max="16128" width="7.28515625" style="51" customWidth="1"/>
    <col min="16129" max="16129" width="8" style="51" customWidth="1"/>
    <col min="16130" max="16130" width="6.28515625" style="51" customWidth="1"/>
    <col min="16131" max="16131" width="7.28515625" style="51" customWidth="1"/>
    <col min="16132" max="16132" width="12.140625" style="51" customWidth="1"/>
    <col min="16133" max="16133" width="6.42578125" style="51" customWidth="1"/>
    <col min="16134" max="16134" width="7.7109375" style="51" customWidth="1"/>
    <col min="16135" max="16135" width="6.28515625" style="51" customWidth="1"/>
    <col min="16136" max="16136" width="6.140625" style="51" customWidth="1"/>
    <col min="16137" max="16137" width="10.140625" style="51" customWidth="1"/>
    <col min="16138" max="16138" width="10" style="51" customWidth="1"/>
    <col min="16139" max="16139" width="12.42578125" style="51" customWidth="1"/>
    <col min="16140" max="16140" width="9.42578125" style="51" customWidth="1"/>
    <col min="16141" max="16141" width="9.140625" style="51"/>
    <col min="16142" max="16142" width="7.140625" style="51" customWidth="1"/>
    <col min="16143" max="16384" width="9.140625" style="51"/>
  </cols>
  <sheetData>
    <row r="1" spans="1:14" s="1" customFormat="1" ht="11.25">
      <c r="A1" s="137" t="s">
        <v>755</v>
      </c>
      <c r="B1" s="137"/>
      <c r="C1" s="137"/>
      <c r="D1" s="137"/>
    </row>
    <row r="2" spans="1:14" s="1" customFormat="1" ht="11.25">
      <c r="A2" s="137" t="s">
        <v>725</v>
      </c>
      <c r="B2" s="137"/>
      <c r="C2" s="137"/>
      <c r="D2" s="137"/>
    </row>
    <row r="3" spans="1:14">
      <c r="A3" s="164" t="s">
        <v>457</v>
      </c>
      <c r="B3" s="166" t="s">
        <v>458</v>
      </c>
      <c r="C3" s="187" t="s">
        <v>459</v>
      </c>
      <c r="D3" s="166" t="s">
        <v>460</v>
      </c>
      <c r="E3" s="167"/>
      <c r="F3" s="164" t="s">
        <v>461</v>
      </c>
      <c r="G3" s="166" t="s">
        <v>462</v>
      </c>
      <c r="H3" s="167"/>
      <c r="I3" s="167"/>
      <c r="J3" s="167"/>
      <c r="K3" s="167"/>
      <c r="L3" s="168"/>
      <c r="M3" s="169"/>
      <c r="N3" s="169"/>
    </row>
    <row r="4" spans="1:14" ht="58.5">
      <c r="A4" s="165"/>
      <c r="B4" s="171"/>
      <c r="C4" s="188"/>
      <c r="D4" s="173" t="s">
        <v>463</v>
      </c>
      <c r="E4" s="174"/>
      <c r="F4" s="165"/>
      <c r="G4" s="54" t="s">
        <v>464</v>
      </c>
      <c r="H4" s="166" t="s">
        <v>465</v>
      </c>
      <c r="I4" s="170"/>
      <c r="J4" s="54" t="s">
        <v>466</v>
      </c>
      <c r="K4" s="54" t="s">
        <v>467</v>
      </c>
      <c r="L4" s="118" t="s">
        <v>468</v>
      </c>
      <c r="M4" s="55"/>
    </row>
    <row r="5" spans="1:14">
      <c r="A5" s="54">
        <v>1</v>
      </c>
      <c r="B5" s="54">
        <v>2</v>
      </c>
      <c r="C5" s="54">
        <v>3</v>
      </c>
      <c r="D5" s="173">
        <v>4</v>
      </c>
      <c r="E5" s="174"/>
      <c r="F5" s="54">
        <v>5</v>
      </c>
      <c r="G5" s="108">
        <v>6</v>
      </c>
      <c r="H5" s="173">
        <v>7</v>
      </c>
      <c r="I5" s="174"/>
      <c r="J5" s="109">
        <v>8</v>
      </c>
      <c r="K5" s="54">
        <v>9</v>
      </c>
      <c r="L5" s="54">
        <v>10</v>
      </c>
      <c r="M5" s="57"/>
    </row>
    <row r="6" spans="1:14" ht="15">
      <c r="A6" s="58">
        <v>1</v>
      </c>
      <c r="B6" s="120">
        <v>152</v>
      </c>
      <c r="C6" s="60"/>
      <c r="D6" s="175"/>
      <c r="E6" s="176"/>
      <c r="F6" s="104"/>
      <c r="G6" s="62"/>
      <c r="H6" s="189">
        <v>245000</v>
      </c>
      <c r="I6" s="190"/>
      <c r="J6" s="91">
        <v>0</v>
      </c>
      <c r="K6" s="105"/>
      <c r="L6" s="64"/>
    </row>
    <row r="7" spans="1:14" ht="15">
      <c r="A7" s="58">
        <v>2</v>
      </c>
      <c r="B7" s="120">
        <v>152</v>
      </c>
      <c r="C7" s="60"/>
      <c r="D7" s="175"/>
      <c r="E7" s="176"/>
      <c r="F7" s="104"/>
      <c r="G7" s="62"/>
      <c r="H7" s="177">
        <v>69600</v>
      </c>
      <c r="I7" s="178"/>
      <c r="J7" s="91">
        <v>0</v>
      </c>
      <c r="K7" s="105"/>
      <c r="L7" s="64"/>
    </row>
    <row r="8" spans="1:14" hidden="1">
      <c r="A8" s="58"/>
      <c r="B8" s="114"/>
      <c r="C8" s="60"/>
      <c r="D8" s="175"/>
      <c r="E8" s="176"/>
      <c r="F8" s="104"/>
      <c r="G8" s="62"/>
      <c r="H8" s="177"/>
      <c r="I8" s="178"/>
      <c r="J8" s="91"/>
      <c r="K8" s="105"/>
      <c r="L8" s="64"/>
    </row>
    <row r="9" spans="1:14" hidden="1">
      <c r="A9" s="58"/>
      <c r="B9" s="114"/>
      <c r="C9" s="60"/>
      <c r="D9" s="175"/>
      <c r="E9" s="176"/>
      <c r="F9" s="104"/>
      <c r="G9" s="62"/>
      <c r="H9" s="177"/>
      <c r="I9" s="178"/>
      <c r="J9" s="91"/>
      <c r="K9" s="105"/>
      <c r="L9" s="64"/>
    </row>
    <row r="10" spans="1:14" hidden="1">
      <c r="A10" s="58"/>
      <c r="B10" s="114"/>
      <c r="C10" s="60"/>
      <c r="D10" s="175"/>
      <c r="E10" s="176"/>
      <c r="F10" s="104"/>
      <c r="G10" s="62"/>
      <c r="H10" s="177"/>
      <c r="I10" s="178"/>
      <c r="J10" s="91"/>
      <c r="K10" s="105"/>
      <c r="L10" s="64"/>
    </row>
    <row r="11" spans="1:14" hidden="1">
      <c r="A11" s="58"/>
      <c r="B11" s="114"/>
      <c r="C11" s="60"/>
      <c r="D11" s="175"/>
      <c r="E11" s="176"/>
      <c r="F11" s="104"/>
      <c r="G11" s="62"/>
      <c r="H11" s="177"/>
      <c r="I11" s="178"/>
      <c r="J11" s="91"/>
      <c r="K11" s="105"/>
      <c r="L11" s="64"/>
    </row>
    <row r="12" spans="1:14" hidden="1">
      <c r="A12" s="58"/>
      <c r="B12" s="114"/>
      <c r="C12" s="60"/>
      <c r="D12" s="175"/>
      <c r="E12" s="176"/>
      <c r="F12" s="104"/>
      <c r="G12" s="62"/>
      <c r="H12" s="177"/>
      <c r="I12" s="178"/>
      <c r="J12" s="91"/>
      <c r="K12" s="105"/>
      <c r="L12" s="64"/>
    </row>
    <row r="13" spans="1:14" hidden="1">
      <c r="A13" s="58"/>
      <c r="B13" s="114"/>
      <c r="C13" s="60"/>
      <c r="D13" s="175"/>
      <c r="E13" s="176"/>
      <c r="F13" s="104"/>
      <c r="G13" s="62"/>
      <c r="H13" s="177"/>
      <c r="I13" s="178"/>
      <c r="J13" s="91"/>
      <c r="K13" s="105"/>
      <c r="L13" s="64"/>
    </row>
    <row r="14" spans="1:14" hidden="1">
      <c r="A14" s="58"/>
      <c r="B14" s="114"/>
      <c r="C14" s="60"/>
      <c r="D14" s="175"/>
      <c r="E14" s="176"/>
      <c r="F14" s="104"/>
      <c r="G14" s="62"/>
      <c r="H14" s="177"/>
      <c r="I14" s="178"/>
      <c r="J14" s="91"/>
      <c r="K14" s="105"/>
      <c r="L14" s="64"/>
    </row>
    <row r="15" spans="1:14" ht="15">
      <c r="A15" s="65"/>
      <c r="B15" s="115" t="s">
        <v>719</v>
      </c>
      <c r="C15" s="106" t="s">
        <v>472</v>
      </c>
      <c r="D15" s="179" t="s">
        <v>472</v>
      </c>
      <c r="E15" s="179"/>
      <c r="F15" s="106" t="s">
        <v>472</v>
      </c>
      <c r="G15" s="69">
        <v>2</v>
      </c>
      <c r="H15" s="180">
        <f>H6+H7+H8+H9+H10+H11</f>
        <v>314600</v>
      </c>
      <c r="I15" s="181">
        <f>I6+I7+I8+I9+I10+I11</f>
        <v>0</v>
      </c>
      <c r="J15" s="116">
        <f>J6+J7+J8+J9+J10+J11</f>
        <v>0</v>
      </c>
      <c r="K15" s="92">
        <f>K6+K7+K8+K9+K10+K11</f>
        <v>0</v>
      </c>
      <c r="L15" s="107"/>
    </row>
    <row r="16" spans="1:14">
      <c r="A16" s="52"/>
      <c r="B16" s="71"/>
      <c r="C16" s="72"/>
      <c r="D16" s="72"/>
      <c r="E16" s="72"/>
      <c r="F16" s="72"/>
      <c r="H16" s="73"/>
      <c r="I16" s="73"/>
      <c r="J16" s="74"/>
      <c r="K16" s="72"/>
      <c r="L16" s="72"/>
      <c r="M16" s="72"/>
    </row>
    <row r="21" spans="1:7" s="1" customFormat="1" ht="15.75">
      <c r="A21" s="42" t="s">
        <v>685</v>
      </c>
      <c r="C21" s="135"/>
    </row>
    <row r="22" spans="1:7" s="1" customFormat="1">
      <c r="A22" s="96" t="s">
        <v>689</v>
      </c>
      <c r="C22" s="182"/>
      <c r="D22" s="182"/>
      <c r="E22" s="142" t="s">
        <v>686</v>
      </c>
      <c r="F22" s="142"/>
      <c r="G22" s="142"/>
    </row>
    <row r="25" spans="1:7" s="1" customFormat="1" ht="15" customHeight="1">
      <c r="A25" s="183" t="s">
        <v>736</v>
      </c>
      <c r="B25" s="183"/>
      <c r="C25" s="135"/>
    </row>
    <row r="26" spans="1:7" s="1" customFormat="1" ht="15" customHeight="1">
      <c r="A26" s="184" t="s">
        <v>739</v>
      </c>
      <c r="B26" s="184"/>
      <c r="C26" s="182"/>
      <c r="D26" s="182"/>
      <c r="E26" s="142" t="s">
        <v>737</v>
      </c>
      <c r="F26" s="142"/>
      <c r="G26" s="142"/>
    </row>
    <row r="27" spans="1:7" s="1" customFormat="1" ht="25.5" customHeight="1">
      <c r="A27" s="42" t="s">
        <v>687</v>
      </c>
      <c r="C27" s="146"/>
      <c r="D27" s="146"/>
      <c r="E27" s="142"/>
      <c r="F27" s="142"/>
      <c r="G27" s="103"/>
    </row>
    <row r="28" spans="1:7" s="1" customFormat="1">
      <c r="A28" s="96" t="s">
        <v>690</v>
      </c>
      <c r="C28" s="182"/>
      <c r="D28" s="182"/>
      <c r="E28" s="142" t="s">
        <v>688</v>
      </c>
      <c r="F28" s="142"/>
      <c r="G28" s="142"/>
    </row>
    <row r="29" spans="1:7" s="1" customFormat="1">
      <c r="A29" s="96"/>
      <c r="C29" s="146"/>
      <c r="D29" s="146"/>
      <c r="E29" s="142"/>
      <c r="F29" s="142"/>
      <c r="G29" s="103"/>
    </row>
    <row r="30" spans="1:7" s="1" customFormat="1">
      <c r="A30" s="96" t="s">
        <v>691</v>
      </c>
      <c r="C30" s="182"/>
      <c r="D30" s="182"/>
      <c r="E30" s="142" t="s">
        <v>692</v>
      </c>
      <c r="F30" s="142"/>
      <c r="G30" s="142"/>
    </row>
    <row r="31" spans="1:7" s="1" customFormat="1">
      <c r="A31" s="96"/>
      <c r="C31" s="146"/>
      <c r="D31" s="146"/>
      <c r="E31" s="142"/>
      <c r="F31" s="142"/>
      <c r="G31" s="103"/>
    </row>
    <row r="32" spans="1:7" s="1" customFormat="1">
      <c r="A32" s="1" t="s">
        <v>693</v>
      </c>
      <c r="C32" s="182"/>
      <c r="D32" s="182"/>
      <c r="E32" s="142" t="s">
        <v>694</v>
      </c>
      <c r="F32" s="142"/>
      <c r="G32" s="142"/>
    </row>
    <row r="33" spans="1:7" s="1" customFormat="1">
      <c r="A33" s="96"/>
      <c r="C33" s="146"/>
      <c r="D33" s="146"/>
      <c r="E33" s="142"/>
      <c r="F33" s="142"/>
      <c r="G33" s="103"/>
    </row>
    <row r="34" spans="1:7" s="1" customFormat="1">
      <c r="A34" s="96" t="s">
        <v>695</v>
      </c>
      <c r="C34" s="182"/>
      <c r="D34" s="182"/>
      <c r="E34" s="142" t="s">
        <v>696</v>
      </c>
      <c r="F34" s="142"/>
      <c r="G34" s="142"/>
    </row>
    <row r="35" spans="1:7" s="1" customFormat="1">
      <c r="A35" s="96"/>
      <c r="C35" s="146"/>
      <c r="D35" s="146"/>
      <c r="E35" s="142"/>
      <c r="F35" s="142"/>
      <c r="G35" s="103"/>
    </row>
    <row r="36" spans="1:7" s="1" customFormat="1">
      <c r="A36" s="96" t="s">
        <v>697</v>
      </c>
      <c r="C36" s="182"/>
      <c r="D36" s="182"/>
      <c r="E36" s="142" t="s">
        <v>698</v>
      </c>
      <c r="F36" s="142"/>
      <c r="G36" s="142"/>
    </row>
    <row r="37" spans="1:7" s="1" customFormat="1">
      <c r="A37" s="96"/>
      <c r="C37" s="146"/>
      <c r="D37" s="146"/>
      <c r="E37" s="142"/>
      <c r="F37" s="142"/>
      <c r="G37" s="103"/>
    </row>
    <row r="38" spans="1:7" s="1" customFormat="1">
      <c r="A38" s="96" t="s">
        <v>699</v>
      </c>
      <c r="C38" s="182"/>
      <c r="D38" s="182"/>
      <c r="E38" s="142" t="s">
        <v>701</v>
      </c>
      <c r="F38" s="142"/>
      <c r="G38" s="142"/>
    </row>
    <row r="39" spans="1:7" s="1" customFormat="1">
      <c r="A39" s="96" t="s">
        <v>700</v>
      </c>
      <c r="C39" s="146"/>
      <c r="D39" s="146"/>
      <c r="E39" s="142"/>
      <c r="F39" s="142"/>
      <c r="G39" s="103"/>
    </row>
    <row r="40" spans="1:7" s="1" customFormat="1" ht="11.25">
      <c r="C40" s="146"/>
      <c r="D40" s="146"/>
      <c r="E40" s="146"/>
      <c r="F40" s="146"/>
    </row>
  </sheetData>
  <mergeCells count="67">
    <mergeCell ref="C36:D36"/>
    <mergeCell ref="E36:G36"/>
    <mergeCell ref="C40:D40"/>
    <mergeCell ref="E40:F40"/>
    <mergeCell ref="C37:D37"/>
    <mergeCell ref="E37:F37"/>
    <mergeCell ref="C38:D38"/>
    <mergeCell ref="E38:G38"/>
    <mergeCell ref="C39:D39"/>
    <mergeCell ref="E39:F39"/>
    <mergeCell ref="C33:D33"/>
    <mergeCell ref="E33:F33"/>
    <mergeCell ref="C34:D34"/>
    <mergeCell ref="E34:G34"/>
    <mergeCell ref="C35:D35"/>
    <mergeCell ref="E35:F35"/>
    <mergeCell ref="C30:D30"/>
    <mergeCell ref="E30:G30"/>
    <mergeCell ref="C31:D31"/>
    <mergeCell ref="E31:F31"/>
    <mergeCell ref="C32:D32"/>
    <mergeCell ref="E32:G32"/>
    <mergeCell ref="C27:D27"/>
    <mergeCell ref="E27:F27"/>
    <mergeCell ref="C28:D28"/>
    <mergeCell ref="E28:G28"/>
    <mergeCell ref="C29:D29"/>
    <mergeCell ref="E29:F29"/>
    <mergeCell ref="D13:E13"/>
    <mergeCell ref="H13:I13"/>
    <mergeCell ref="D14:E14"/>
    <mergeCell ref="H14:I14"/>
    <mergeCell ref="D15:E15"/>
    <mergeCell ref="H15:I15"/>
    <mergeCell ref="D10:E10"/>
    <mergeCell ref="H10:I10"/>
    <mergeCell ref="D11:E11"/>
    <mergeCell ref="H11:I11"/>
    <mergeCell ref="D12:E12"/>
    <mergeCell ref="H12:I12"/>
    <mergeCell ref="D7:E7"/>
    <mergeCell ref="H7:I7"/>
    <mergeCell ref="D8:E8"/>
    <mergeCell ref="H8:I8"/>
    <mergeCell ref="D9:E9"/>
    <mergeCell ref="H9:I9"/>
    <mergeCell ref="M3:N3"/>
    <mergeCell ref="D4:E4"/>
    <mergeCell ref="H4:I4"/>
    <mergeCell ref="D6:E6"/>
    <mergeCell ref="H6:I6"/>
    <mergeCell ref="D5:E5"/>
    <mergeCell ref="H5:I5"/>
    <mergeCell ref="F3:F4"/>
    <mergeCell ref="G3:L3"/>
    <mergeCell ref="A1:D1"/>
    <mergeCell ref="A2:D2"/>
    <mergeCell ref="A3:A4"/>
    <mergeCell ref="B3:B4"/>
    <mergeCell ref="C3:C4"/>
    <mergeCell ref="D3:E3"/>
    <mergeCell ref="C22:D22"/>
    <mergeCell ref="E22:G22"/>
    <mergeCell ref="A25:B25"/>
    <mergeCell ref="A26:B26"/>
    <mergeCell ref="C26:D26"/>
    <mergeCell ref="E26:G2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N40"/>
  <sheetViews>
    <sheetView workbookViewId="0">
      <selection activeCell="J23" sqref="J23"/>
    </sheetView>
  </sheetViews>
  <sheetFormatPr defaultRowHeight="12.75"/>
  <cols>
    <col min="1" max="1" width="3.7109375" style="51" customWidth="1"/>
    <col min="2" max="2" width="42.28515625" style="51" customWidth="1"/>
    <col min="3" max="3" width="13.7109375" style="51" customWidth="1"/>
    <col min="4" max="4" width="5" style="51" customWidth="1"/>
    <col min="5" max="5" width="5.85546875" style="51" customWidth="1"/>
    <col min="6" max="6" width="6.28515625" style="51" customWidth="1"/>
    <col min="7" max="7" width="11" style="51" customWidth="1"/>
    <col min="8" max="8" width="6.28515625" style="51" customWidth="1"/>
    <col min="9" max="9" width="6.140625" style="51" customWidth="1"/>
    <col min="10" max="10" width="12" style="51" customWidth="1"/>
    <col min="11" max="11" width="12.42578125" style="51" customWidth="1"/>
    <col min="12" max="12" width="5" style="51" customWidth="1"/>
    <col min="13" max="13" width="9.140625" style="51"/>
    <col min="14" max="14" width="7.140625" style="51" customWidth="1"/>
    <col min="15" max="250" width="9.140625" style="51"/>
    <col min="251" max="251" width="3.7109375" style="51" customWidth="1"/>
    <col min="252" max="252" width="58.5703125" style="51" customWidth="1"/>
    <col min="253" max="253" width="13.7109375" style="51" customWidth="1"/>
    <col min="254" max="254" width="5" style="51" customWidth="1"/>
    <col min="255" max="255" width="5.85546875" style="51" customWidth="1"/>
    <col min="256" max="256" width="7.28515625" style="51" customWidth="1"/>
    <col min="257" max="257" width="8" style="51" customWidth="1"/>
    <col min="258" max="258" width="6.28515625" style="51" customWidth="1"/>
    <col min="259" max="259" width="7.28515625" style="51" customWidth="1"/>
    <col min="260" max="260" width="12.140625" style="51" customWidth="1"/>
    <col min="261" max="261" width="6.42578125" style="51" customWidth="1"/>
    <col min="262" max="262" width="7.7109375" style="51" customWidth="1"/>
    <col min="263" max="263" width="6.28515625" style="51" customWidth="1"/>
    <col min="264" max="264" width="6.140625" style="51" customWidth="1"/>
    <col min="265" max="265" width="10.140625" style="51" customWidth="1"/>
    <col min="266" max="266" width="10" style="51" customWidth="1"/>
    <col min="267" max="267" width="12.42578125" style="51" customWidth="1"/>
    <col min="268" max="268" width="9.42578125" style="51" customWidth="1"/>
    <col min="269" max="269" width="9.140625" style="51"/>
    <col min="270" max="270" width="7.140625" style="51" customWidth="1"/>
    <col min="271" max="506" width="9.140625" style="51"/>
    <col min="507" max="507" width="3.7109375" style="51" customWidth="1"/>
    <col min="508" max="508" width="58.5703125" style="51" customWidth="1"/>
    <col min="509" max="509" width="13.7109375" style="51" customWidth="1"/>
    <col min="510" max="510" width="5" style="51" customWidth="1"/>
    <col min="511" max="511" width="5.85546875" style="51" customWidth="1"/>
    <col min="512" max="512" width="7.28515625" style="51" customWidth="1"/>
    <col min="513" max="513" width="8" style="51" customWidth="1"/>
    <col min="514" max="514" width="6.28515625" style="51" customWidth="1"/>
    <col min="515" max="515" width="7.28515625" style="51" customWidth="1"/>
    <col min="516" max="516" width="12.140625" style="51" customWidth="1"/>
    <col min="517" max="517" width="6.42578125" style="51" customWidth="1"/>
    <col min="518" max="518" width="7.7109375" style="51" customWidth="1"/>
    <col min="519" max="519" width="6.28515625" style="51" customWidth="1"/>
    <col min="520" max="520" width="6.140625" style="51" customWidth="1"/>
    <col min="521" max="521" width="10.140625" style="51" customWidth="1"/>
    <col min="522" max="522" width="10" style="51" customWidth="1"/>
    <col min="523" max="523" width="12.42578125" style="51" customWidth="1"/>
    <col min="524" max="524" width="9.42578125" style="51" customWidth="1"/>
    <col min="525" max="525" width="9.140625" style="51"/>
    <col min="526" max="526" width="7.140625" style="51" customWidth="1"/>
    <col min="527" max="762" width="9.140625" style="51"/>
    <col min="763" max="763" width="3.7109375" style="51" customWidth="1"/>
    <col min="764" max="764" width="58.5703125" style="51" customWidth="1"/>
    <col min="765" max="765" width="13.7109375" style="51" customWidth="1"/>
    <col min="766" max="766" width="5" style="51" customWidth="1"/>
    <col min="767" max="767" width="5.85546875" style="51" customWidth="1"/>
    <col min="768" max="768" width="7.28515625" style="51" customWidth="1"/>
    <col min="769" max="769" width="8" style="51" customWidth="1"/>
    <col min="770" max="770" width="6.28515625" style="51" customWidth="1"/>
    <col min="771" max="771" width="7.28515625" style="51" customWidth="1"/>
    <col min="772" max="772" width="12.140625" style="51" customWidth="1"/>
    <col min="773" max="773" width="6.42578125" style="51" customWidth="1"/>
    <col min="774" max="774" width="7.7109375" style="51" customWidth="1"/>
    <col min="775" max="775" width="6.28515625" style="51" customWidth="1"/>
    <col min="776" max="776" width="6.140625" style="51" customWidth="1"/>
    <col min="777" max="777" width="10.140625" style="51" customWidth="1"/>
    <col min="778" max="778" width="10" style="51" customWidth="1"/>
    <col min="779" max="779" width="12.42578125" style="51" customWidth="1"/>
    <col min="780" max="780" width="9.42578125" style="51" customWidth="1"/>
    <col min="781" max="781" width="9.140625" style="51"/>
    <col min="782" max="782" width="7.140625" style="51" customWidth="1"/>
    <col min="783" max="1018" width="9.140625" style="51"/>
    <col min="1019" max="1019" width="3.7109375" style="51" customWidth="1"/>
    <col min="1020" max="1020" width="58.5703125" style="51" customWidth="1"/>
    <col min="1021" max="1021" width="13.7109375" style="51" customWidth="1"/>
    <col min="1022" max="1022" width="5" style="51" customWidth="1"/>
    <col min="1023" max="1023" width="5.85546875" style="51" customWidth="1"/>
    <col min="1024" max="1024" width="7.28515625" style="51" customWidth="1"/>
    <col min="1025" max="1025" width="8" style="51" customWidth="1"/>
    <col min="1026" max="1026" width="6.28515625" style="51" customWidth="1"/>
    <col min="1027" max="1027" width="7.28515625" style="51" customWidth="1"/>
    <col min="1028" max="1028" width="12.140625" style="51" customWidth="1"/>
    <col min="1029" max="1029" width="6.42578125" style="51" customWidth="1"/>
    <col min="1030" max="1030" width="7.7109375" style="51" customWidth="1"/>
    <col min="1031" max="1031" width="6.28515625" style="51" customWidth="1"/>
    <col min="1032" max="1032" width="6.140625" style="51" customWidth="1"/>
    <col min="1033" max="1033" width="10.140625" style="51" customWidth="1"/>
    <col min="1034" max="1034" width="10" style="51" customWidth="1"/>
    <col min="1035" max="1035" width="12.42578125" style="51" customWidth="1"/>
    <col min="1036" max="1036" width="9.42578125" style="51" customWidth="1"/>
    <col min="1037" max="1037" width="9.140625" style="51"/>
    <col min="1038" max="1038" width="7.140625" style="51" customWidth="1"/>
    <col min="1039" max="1274" width="9.140625" style="51"/>
    <col min="1275" max="1275" width="3.7109375" style="51" customWidth="1"/>
    <col min="1276" max="1276" width="58.5703125" style="51" customWidth="1"/>
    <col min="1277" max="1277" width="13.7109375" style="51" customWidth="1"/>
    <col min="1278" max="1278" width="5" style="51" customWidth="1"/>
    <col min="1279" max="1279" width="5.85546875" style="51" customWidth="1"/>
    <col min="1280" max="1280" width="7.28515625" style="51" customWidth="1"/>
    <col min="1281" max="1281" width="8" style="51" customWidth="1"/>
    <col min="1282" max="1282" width="6.28515625" style="51" customWidth="1"/>
    <col min="1283" max="1283" width="7.28515625" style="51" customWidth="1"/>
    <col min="1284" max="1284" width="12.140625" style="51" customWidth="1"/>
    <col min="1285" max="1285" width="6.42578125" style="51" customWidth="1"/>
    <col min="1286" max="1286" width="7.7109375" style="51" customWidth="1"/>
    <col min="1287" max="1287" width="6.28515625" style="51" customWidth="1"/>
    <col min="1288" max="1288" width="6.140625" style="51" customWidth="1"/>
    <col min="1289" max="1289" width="10.140625" style="51" customWidth="1"/>
    <col min="1290" max="1290" width="10" style="51" customWidth="1"/>
    <col min="1291" max="1291" width="12.42578125" style="51" customWidth="1"/>
    <col min="1292" max="1292" width="9.42578125" style="51" customWidth="1"/>
    <col min="1293" max="1293" width="9.140625" style="51"/>
    <col min="1294" max="1294" width="7.140625" style="51" customWidth="1"/>
    <col min="1295" max="1530" width="9.140625" style="51"/>
    <col min="1531" max="1531" width="3.7109375" style="51" customWidth="1"/>
    <col min="1532" max="1532" width="58.5703125" style="51" customWidth="1"/>
    <col min="1533" max="1533" width="13.7109375" style="51" customWidth="1"/>
    <col min="1534" max="1534" width="5" style="51" customWidth="1"/>
    <col min="1535" max="1535" width="5.85546875" style="51" customWidth="1"/>
    <col min="1536" max="1536" width="7.28515625" style="51" customWidth="1"/>
    <col min="1537" max="1537" width="8" style="51" customWidth="1"/>
    <col min="1538" max="1538" width="6.28515625" style="51" customWidth="1"/>
    <col min="1539" max="1539" width="7.28515625" style="51" customWidth="1"/>
    <col min="1540" max="1540" width="12.140625" style="51" customWidth="1"/>
    <col min="1541" max="1541" width="6.42578125" style="51" customWidth="1"/>
    <col min="1542" max="1542" width="7.7109375" style="51" customWidth="1"/>
    <col min="1543" max="1543" width="6.28515625" style="51" customWidth="1"/>
    <col min="1544" max="1544" width="6.140625" style="51" customWidth="1"/>
    <col min="1545" max="1545" width="10.140625" style="51" customWidth="1"/>
    <col min="1546" max="1546" width="10" style="51" customWidth="1"/>
    <col min="1547" max="1547" width="12.42578125" style="51" customWidth="1"/>
    <col min="1548" max="1548" width="9.42578125" style="51" customWidth="1"/>
    <col min="1549" max="1549" width="9.140625" style="51"/>
    <col min="1550" max="1550" width="7.140625" style="51" customWidth="1"/>
    <col min="1551" max="1786" width="9.140625" style="51"/>
    <col min="1787" max="1787" width="3.7109375" style="51" customWidth="1"/>
    <col min="1788" max="1788" width="58.5703125" style="51" customWidth="1"/>
    <col min="1789" max="1789" width="13.7109375" style="51" customWidth="1"/>
    <col min="1790" max="1790" width="5" style="51" customWidth="1"/>
    <col min="1791" max="1791" width="5.85546875" style="51" customWidth="1"/>
    <col min="1792" max="1792" width="7.28515625" style="51" customWidth="1"/>
    <col min="1793" max="1793" width="8" style="51" customWidth="1"/>
    <col min="1794" max="1794" width="6.28515625" style="51" customWidth="1"/>
    <col min="1795" max="1795" width="7.28515625" style="51" customWidth="1"/>
    <col min="1796" max="1796" width="12.140625" style="51" customWidth="1"/>
    <col min="1797" max="1797" width="6.42578125" style="51" customWidth="1"/>
    <col min="1798" max="1798" width="7.7109375" style="51" customWidth="1"/>
    <col min="1799" max="1799" width="6.28515625" style="51" customWidth="1"/>
    <col min="1800" max="1800" width="6.140625" style="51" customWidth="1"/>
    <col min="1801" max="1801" width="10.140625" style="51" customWidth="1"/>
    <col min="1802" max="1802" width="10" style="51" customWidth="1"/>
    <col min="1803" max="1803" width="12.42578125" style="51" customWidth="1"/>
    <col min="1804" max="1804" width="9.42578125" style="51" customWidth="1"/>
    <col min="1805" max="1805" width="9.140625" style="51"/>
    <col min="1806" max="1806" width="7.140625" style="51" customWidth="1"/>
    <col min="1807" max="2042" width="9.140625" style="51"/>
    <col min="2043" max="2043" width="3.7109375" style="51" customWidth="1"/>
    <col min="2044" max="2044" width="58.5703125" style="51" customWidth="1"/>
    <col min="2045" max="2045" width="13.7109375" style="51" customWidth="1"/>
    <col min="2046" max="2046" width="5" style="51" customWidth="1"/>
    <col min="2047" max="2047" width="5.85546875" style="51" customWidth="1"/>
    <col min="2048" max="2048" width="7.28515625" style="51" customWidth="1"/>
    <col min="2049" max="2049" width="8" style="51" customWidth="1"/>
    <col min="2050" max="2050" width="6.28515625" style="51" customWidth="1"/>
    <col min="2051" max="2051" width="7.28515625" style="51" customWidth="1"/>
    <col min="2052" max="2052" width="12.140625" style="51" customWidth="1"/>
    <col min="2053" max="2053" width="6.42578125" style="51" customWidth="1"/>
    <col min="2054" max="2054" width="7.7109375" style="51" customWidth="1"/>
    <col min="2055" max="2055" width="6.28515625" style="51" customWidth="1"/>
    <col min="2056" max="2056" width="6.140625" style="51" customWidth="1"/>
    <col min="2057" max="2057" width="10.140625" style="51" customWidth="1"/>
    <col min="2058" max="2058" width="10" style="51" customWidth="1"/>
    <col min="2059" max="2059" width="12.42578125" style="51" customWidth="1"/>
    <col min="2060" max="2060" width="9.42578125" style="51" customWidth="1"/>
    <col min="2061" max="2061" width="9.140625" style="51"/>
    <col min="2062" max="2062" width="7.140625" style="51" customWidth="1"/>
    <col min="2063" max="2298" width="9.140625" style="51"/>
    <col min="2299" max="2299" width="3.7109375" style="51" customWidth="1"/>
    <col min="2300" max="2300" width="58.5703125" style="51" customWidth="1"/>
    <col min="2301" max="2301" width="13.7109375" style="51" customWidth="1"/>
    <col min="2302" max="2302" width="5" style="51" customWidth="1"/>
    <col min="2303" max="2303" width="5.85546875" style="51" customWidth="1"/>
    <col min="2304" max="2304" width="7.28515625" style="51" customWidth="1"/>
    <col min="2305" max="2305" width="8" style="51" customWidth="1"/>
    <col min="2306" max="2306" width="6.28515625" style="51" customWidth="1"/>
    <col min="2307" max="2307" width="7.28515625" style="51" customWidth="1"/>
    <col min="2308" max="2308" width="12.140625" style="51" customWidth="1"/>
    <col min="2309" max="2309" width="6.42578125" style="51" customWidth="1"/>
    <col min="2310" max="2310" width="7.7109375" style="51" customWidth="1"/>
    <col min="2311" max="2311" width="6.28515625" style="51" customWidth="1"/>
    <col min="2312" max="2312" width="6.140625" style="51" customWidth="1"/>
    <col min="2313" max="2313" width="10.140625" style="51" customWidth="1"/>
    <col min="2314" max="2314" width="10" style="51" customWidth="1"/>
    <col min="2315" max="2315" width="12.42578125" style="51" customWidth="1"/>
    <col min="2316" max="2316" width="9.42578125" style="51" customWidth="1"/>
    <col min="2317" max="2317" width="9.140625" style="51"/>
    <col min="2318" max="2318" width="7.140625" style="51" customWidth="1"/>
    <col min="2319" max="2554" width="9.140625" style="51"/>
    <col min="2555" max="2555" width="3.7109375" style="51" customWidth="1"/>
    <col min="2556" max="2556" width="58.5703125" style="51" customWidth="1"/>
    <col min="2557" max="2557" width="13.7109375" style="51" customWidth="1"/>
    <col min="2558" max="2558" width="5" style="51" customWidth="1"/>
    <col min="2559" max="2559" width="5.85546875" style="51" customWidth="1"/>
    <col min="2560" max="2560" width="7.28515625" style="51" customWidth="1"/>
    <col min="2561" max="2561" width="8" style="51" customWidth="1"/>
    <col min="2562" max="2562" width="6.28515625" style="51" customWidth="1"/>
    <col min="2563" max="2563" width="7.28515625" style="51" customWidth="1"/>
    <col min="2564" max="2564" width="12.140625" style="51" customWidth="1"/>
    <col min="2565" max="2565" width="6.42578125" style="51" customWidth="1"/>
    <col min="2566" max="2566" width="7.7109375" style="51" customWidth="1"/>
    <col min="2567" max="2567" width="6.28515625" style="51" customWidth="1"/>
    <col min="2568" max="2568" width="6.140625" style="51" customWidth="1"/>
    <col min="2569" max="2569" width="10.140625" style="51" customWidth="1"/>
    <col min="2570" max="2570" width="10" style="51" customWidth="1"/>
    <col min="2571" max="2571" width="12.42578125" style="51" customWidth="1"/>
    <col min="2572" max="2572" width="9.42578125" style="51" customWidth="1"/>
    <col min="2573" max="2573" width="9.140625" style="51"/>
    <col min="2574" max="2574" width="7.140625" style="51" customWidth="1"/>
    <col min="2575" max="2810" width="9.140625" style="51"/>
    <col min="2811" max="2811" width="3.7109375" style="51" customWidth="1"/>
    <col min="2812" max="2812" width="58.5703125" style="51" customWidth="1"/>
    <col min="2813" max="2813" width="13.7109375" style="51" customWidth="1"/>
    <col min="2814" max="2814" width="5" style="51" customWidth="1"/>
    <col min="2815" max="2815" width="5.85546875" style="51" customWidth="1"/>
    <col min="2816" max="2816" width="7.28515625" style="51" customWidth="1"/>
    <col min="2817" max="2817" width="8" style="51" customWidth="1"/>
    <col min="2818" max="2818" width="6.28515625" style="51" customWidth="1"/>
    <col min="2819" max="2819" width="7.28515625" style="51" customWidth="1"/>
    <col min="2820" max="2820" width="12.140625" style="51" customWidth="1"/>
    <col min="2821" max="2821" width="6.42578125" style="51" customWidth="1"/>
    <col min="2822" max="2822" width="7.7109375" style="51" customWidth="1"/>
    <col min="2823" max="2823" width="6.28515625" style="51" customWidth="1"/>
    <col min="2824" max="2824" width="6.140625" style="51" customWidth="1"/>
    <col min="2825" max="2825" width="10.140625" style="51" customWidth="1"/>
    <col min="2826" max="2826" width="10" style="51" customWidth="1"/>
    <col min="2827" max="2827" width="12.42578125" style="51" customWidth="1"/>
    <col min="2828" max="2828" width="9.42578125" style="51" customWidth="1"/>
    <col min="2829" max="2829" width="9.140625" style="51"/>
    <col min="2830" max="2830" width="7.140625" style="51" customWidth="1"/>
    <col min="2831" max="3066" width="9.140625" style="51"/>
    <col min="3067" max="3067" width="3.7109375" style="51" customWidth="1"/>
    <col min="3068" max="3068" width="58.5703125" style="51" customWidth="1"/>
    <col min="3069" max="3069" width="13.7109375" style="51" customWidth="1"/>
    <col min="3070" max="3070" width="5" style="51" customWidth="1"/>
    <col min="3071" max="3071" width="5.85546875" style="51" customWidth="1"/>
    <col min="3072" max="3072" width="7.28515625" style="51" customWidth="1"/>
    <col min="3073" max="3073" width="8" style="51" customWidth="1"/>
    <col min="3074" max="3074" width="6.28515625" style="51" customWidth="1"/>
    <col min="3075" max="3075" width="7.28515625" style="51" customWidth="1"/>
    <col min="3076" max="3076" width="12.140625" style="51" customWidth="1"/>
    <col min="3077" max="3077" width="6.42578125" style="51" customWidth="1"/>
    <col min="3078" max="3078" width="7.7109375" style="51" customWidth="1"/>
    <col min="3079" max="3079" width="6.28515625" style="51" customWidth="1"/>
    <col min="3080" max="3080" width="6.140625" style="51" customWidth="1"/>
    <col min="3081" max="3081" width="10.140625" style="51" customWidth="1"/>
    <col min="3082" max="3082" width="10" style="51" customWidth="1"/>
    <col min="3083" max="3083" width="12.42578125" style="51" customWidth="1"/>
    <col min="3084" max="3084" width="9.42578125" style="51" customWidth="1"/>
    <col min="3085" max="3085" width="9.140625" style="51"/>
    <col min="3086" max="3086" width="7.140625" style="51" customWidth="1"/>
    <col min="3087" max="3322" width="9.140625" style="51"/>
    <col min="3323" max="3323" width="3.7109375" style="51" customWidth="1"/>
    <col min="3324" max="3324" width="58.5703125" style="51" customWidth="1"/>
    <col min="3325" max="3325" width="13.7109375" style="51" customWidth="1"/>
    <col min="3326" max="3326" width="5" style="51" customWidth="1"/>
    <col min="3327" max="3327" width="5.85546875" style="51" customWidth="1"/>
    <col min="3328" max="3328" width="7.28515625" style="51" customWidth="1"/>
    <col min="3329" max="3329" width="8" style="51" customWidth="1"/>
    <col min="3330" max="3330" width="6.28515625" style="51" customWidth="1"/>
    <col min="3331" max="3331" width="7.28515625" style="51" customWidth="1"/>
    <col min="3332" max="3332" width="12.140625" style="51" customWidth="1"/>
    <col min="3333" max="3333" width="6.42578125" style="51" customWidth="1"/>
    <col min="3334" max="3334" width="7.7109375" style="51" customWidth="1"/>
    <col min="3335" max="3335" width="6.28515625" style="51" customWidth="1"/>
    <col min="3336" max="3336" width="6.140625" style="51" customWidth="1"/>
    <col min="3337" max="3337" width="10.140625" style="51" customWidth="1"/>
    <col min="3338" max="3338" width="10" style="51" customWidth="1"/>
    <col min="3339" max="3339" width="12.42578125" style="51" customWidth="1"/>
    <col min="3340" max="3340" width="9.42578125" style="51" customWidth="1"/>
    <col min="3341" max="3341" width="9.140625" style="51"/>
    <col min="3342" max="3342" width="7.140625" style="51" customWidth="1"/>
    <col min="3343" max="3578" width="9.140625" style="51"/>
    <col min="3579" max="3579" width="3.7109375" style="51" customWidth="1"/>
    <col min="3580" max="3580" width="58.5703125" style="51" customWidth="1"/>
    <col min="3581" max="3581" width="13.7109375" style="51" customWidth="1"/>
    <col min="3582" max="3582" width="5" style="51" customWidth="1"/>
    <col min="3583" max="3583" width="5.85546875" style="51" customWidth="1"/>
    <col min="3584" max="3584" width="7.28515625" style="51" customWidth="1"/>
    <col min="3585" max="3585" width="8" style="51" customWidth="1"/>
    <col min="3586" max="3586" width="6.28515625" style="51" customWidth="1"/>
    <col min="3587" max="3587" width="7.28515625" style="51" customWidth="1"/>
    <col min="3588" max="3588" width="12.140625" style="51" customWidth="1"/>
    <col min="3589" max="3589" width="6.42578125" style="51" customWidth="1"/>
    <col min="3590" max="3590" width="7.7109375" style="51" customWidth="1"/>
    <col min="3591" max="3591" width="6.28515625" style="51" customWidth="1"/>
    <col min="3592" max="3592" width="6.140625" style="51" customWidth="1"/>
    <col min="3593" max="3593" width="10.140625" style="51" customWidth="1"/>
    <col min="3594" max="3594" width="10" style="51" customWidth="1"/>
    <col min="3595" max="3595" width="12.42578125" style="51" customWidth="1"/>
    <col min="3596" max="3596" width="9.42578125" style="51" customWidth="1"/>
    <col min="3597" max="3597" width="9.140625" style="51"/>
    <col min="3598" max="3598" width="7.140625" style="51" customWidth="1"/>
    <col min="3599" max="3834" width="9.140625" style="51"/>
    <col min="3835" max="3835" width="3.7109375" style="51" customWidth="1"/>
    <col min="3836" max="3836" width="58.5703125" style="51" customWidth="1"/>
    <col min="3837" max="3837" width="13.7109375" style="51" customWidth="1"/>
    <col min="3838" max="3838" width="5" style="51" customWidth="1"/>
    <col min="3839" max="3839" width="5.85546875" style="51" customWidth="1"/>
    <col min="3840" max="3840" width="7.28515625" style="51" customWidth="1"/>
    <col min="3841" max="3841" width="8" style="51" customWidth="1"/>
    <col min="3842" max="3842" width="6.28515625" style="51" customWidth="1"/>
    <col min="3843" max="3843" width="7.28515625" style="51" customWidth="1"/>
    <col min="3844" max="3844" width="12.140625" style="51" customWidth="1"/>
    <col min="3845" max="3845" width="6.42578125" style="51" customWidth="1"/>
    <col min="3846" max="3846" width="7.7109375" style="51" customWidth="1"/>
    <col min="3847" max="3847" width="6.28515625" style="51" customWidth="1"/>
    <col min="3848" max="3848" width="6.140625" style="51" customWidth="1"/>
    <col min="3849" max="3849" width="10.140625" style="51" customWidth="1"/>
    <col min="3850" max="3850" width="10" style="51" customWidth="1"/>
    <col min="3851" max="3851" width="12.42578125" style="51" customWidth="1"/>
    <col min="3852" max="3852" width="9.42578125" style="51" customWidth="1"/>
    <col min="3853" max="3853" width="9.140625" style="51"/>
    <col min="3854" max="3854" width="7.140625" style="51" customWidth="1"/>
    <col min="3855" max="4090" width="9.140625" style="51"/>
    <col min="4091" max="4091" width="3.7109375" style="51" customWidth="1"/>
    <col min="4092" max="4092" width="58.5703125" style="51" customWidth="1"/>
    <col min="4093" max="4093" width="13.7109375" style="51" customWidth="1"/>
    <col min="4094" max="4094" width="5" style="51" customWidth="1"/>
    <col min="4095" max="4095" width="5.85546875" style="51" customWidth="1"/>
    <col min="4096" max="4096" width="7.28515625" style="51" customWidth="1"/>
    <col min="4097" max="4097" width="8" style="51" customWidth="1"/>
    <col min="4098" max="4098" width="6.28515625" style="51" customWidth="1"/>
    <col min="4099" max="4099" width="7.28515625" style="51" customWidth="1"/>
    <col min="4100" max="4100" width="12.140625" style="51" customWidth="1"/>
    <col min="4101" max="4101" width="6.42578125" style="51" customWidth="1"/>
    <col min="4102" max="4102" width="7.7109375" style="51" customWidth="1"/>
    <col min="4103" max="4103" width="6.28515625" style="51" customWidth="1"/>
    <col min="4104" max="4104" width="6.140625" style="51" customWidth="1"/>
    <col min="4105" max="4105" width="10.140625" style="51" customWidth="1"/>
    <col min="4106" max="4106" width="10" style="51" customWidth="1"/>
    <col min="4107" max="4107" width="12.42578125" style="51" customWidth="1"/>
    <col min="4108" max="4108" width="9.42578125" style="51" customWidth="1"/>
    <col min="4109" max="4109" width="9.140625" style="51"/>
    <col min="4110" max="4110" width="7.140625" style="51" customWidth="1"/>
    <col min="4111" max="4346" width="9.140625" style="51"/>
    <col min="4347" max="4347" width="3.7109375" style="51" customWidth="1"/>
    <col min="4348" max="4348" width="58.5703125" style="51" customWidth="1"/>
    <col min="4349" max="4349" width="13.7109375" style="51" customWidth="1"/>
    <col min="4350" max="4350" width="5" style="51" customWidth="1"/>
    <col min="4351" max="4351" width="5.85546875" style="51" customWidth="1"/>
    <col min="4352" max="4352" width="7.28515625" style="51" customWidth="1"/>
    <col min="4353" max="4353" width="8" style="51" customWidth="1"/>
    <col min="4354" max="4354" width="6.28515625" style="51" customWidth="1"/>
    <col min="4355" max="4355" width="7.28515625" style="51" customWidth="1"/>
    <col min="4356" max="4356" width="12.140625" style="51" customWidth="1"/>
    <col min="4357" max="4357" width="6.42578125" style="51" customWidth="1"/>
    <col min="4358" max="4358" width="7.7109375" style="51" customWidth="1"/>
    <col min="4359" max="4359" width="6.28515625" style="51" customWidth="1"/>
    <col min="4360" max="4360" width="6.140625" style="51" customWidth="1"/>
    <col min="4361" max="4361" width="10.140625" style="51" customWidth="1"/>
    <col min="4362" max="4362" width="10" style="51" customWidth="1"/>
    <col min="4363" max="4363" width="12.42578125" style="51" customWidth="1"/>
    <col min="4364" max="4364" width="9.42578125" style="51" customWidth="1"/>
    <col min="4365" max="4365" width="9.140625" style="51"/>
    <col min="4366" max="4366" width="7.140625" style="51" customWidth="1"/>
    <col min="4367" max="4602" width="9.140625" style="51"/>
    <col min="4603" max="4603" width="3.7109375" style="51" customWidth="1"/>
    <col min="4604" max="4604" width="58.5703125" style="51" customWidth="1"/>
    <col min="4605" max="4605" width="13.7109375" style="51" customWidth="1"/>
    <col min="4606" max="4606" width="5" style="51" customWidth="1"/>
    <col min="4607" max="4607" width="5.85546875" style="51" customWidth="1"/>
    <col min="4608" max="4608" width="7.28515625" style="51" customWidth="1"/>
    <col min="4609" max="4609" width="8" style="51" customWidth="1"/>
    <col min="4610" max="4610" width="6.28515625" style="51" customWidth="1"/>
    <col min="4611" max="4611" width="7.28515625" style="51" customWidth="1"/>
    <col min="4612" max="4612" width="12.140625" style="51" customWidth="1"/>
    <col min="4613" max="4613" width="6.42578125" style="51" customWidth="1"/>
    <col min="4614" max="4614" width="7.7109375" style="51" customWidth="1"/>
    <col min="4615" max="4615" width="6.28515625" style="51" customWidth="1"/>
    <col min="4616" max="4616" width="6.140625" style="51" customWidth="1"/>
    <col min="4617" max="4617" width="10.140625" style="51" customWidth="1"/>
    <col min="4618" max="4618" width="10" style="51" customWidth="1"/>
    <col min="4619" max="4619" width="12.42578125" style="51" customWidth="1"/>
    <col min="4620" max="4620" width="9.42578125" style="51" customWidth="1"/>
    <col min="4621" max="4621" width="9.140625" style="51"/>
    <col min="4622" max="4622" width="7.140625" style="51" customWidth="1"/>
    <col min="4623" max="4858" width="9.140625" style="51"/>
    <col min="4859" max="4859" width="3.7109375" style="51" customWidth="1"/>
    <col min="4860" max="4860" width="58.5703125" style="51" customWidth="1"/>
    <col min="4861" max="4861" width="13.7109375" style="51" customWidth="1"/>
    <col min="4862" max="4862" width="5" style="51" customWidth="1"/>
    <col min="4863" max="4863" width="5.85546875" style="51" customWidth="1"/>
    <col min="4864" max="4864" width="7.28515625" style="51" customWidth="1"/>
    <col min="4865" max="4865" width="8" style="51" customWidth="1"/>
    <col min="4866" max="4866" width="6.28515625" style="51" customWidth="1"/>
    <col min="4867" max="4867" width="7.28515625" style="51" customWidth="1"/>
    <col min="4868" max="4868" width="12.140625" style="51" customWidth="1"/>
    <col min="4869" max="4869" width="6.42578125" style="51" customWidth="1"/>
    <col min="4870" max="4870" width="7.7109375" style="51" customWidth="1"/>
    <col min="4871" max="4871" width="6.28515625" style="51" customWidth="1"/>
    <col min="4872" max="4872" width="6.140625" style="51" customWidth="1"/>
    <col min="4873" max="4873" width="10.140625" style="51" customWidth="1"/>
    <col min="4874" max="4874" width="10" style="51" customWidth="1"/>
    <col min="4875" max="4875" width="12.42578125" style="51" customWidth="1"/>
    <col min="4876" max="4876" width="9.42578125" style="51" customWidth="1"/>
    <col min="4877" max="4877" width="9.140625" style="51"/>
    <col min="4878" max="4878" width="7.140625" style="51" customWidth="1"/>
    <col min="4879" max="5114" width="9.140625" style="51"/>
    <col min="5115" max="5115" width="3.7109375" style="51" customWidth="1"/>
    <col min="5116" max="5116" width="58.5703125" style="51" customWidth="1"/>
    <col min="5117" max="5117" width="13.7109375" style="51" customWidth="1"/>
    <col min="5118" max="5118" width="5" style="51" customWidth="1"/>
    <col min="5119" max="5119" width="5.85546875" style="51" customWidth="1"/>
    <col min="5120" max="5120" width="7.28515625" style="51" customWidth="1"/>
    <col min="5121" max="5121" width="8" style="51" customWidth="1"/>
    <col min="5122" max="5122" width="6.28515625" style="51" customWidth="1"/>
    <col min="5123" max="5123" width="7.28515625" style="51" customWidth="1"/>
    <col min="5124" max="5124" width="12.140625" style="51" customWidth="1"/>
    <col min="5125" max="5125" width="6.42578125" style="51" customWidth="1"/>
    <col min="5126" max="5126" width="7.7109375" style="51" customWidth="1"/>
    <col min="5127" max="5127" width="6.28515625" style="51" customWidth="1"/>
    <col min="5128" max="5128" width="6.140625" style="51" customWidth="1"/>
    <col min="5129" max="5129" width="10.140625" style="51" customWidth="1"/>
    <col min="5130" max="5130" width="10" style="51" customWidth="1"/>
    <col min="5131" max="5131" width="12.42578125" style="51" customWidth="1"/>
    <col min="5132" max="5132" width="9.42578125" style="51" customWidth="1"/>
    <col min="5133" max="5133" width="9.140625" style="51"/>
    <col min="5134" max="5134" width="7.140625" style="51" customWidth="1"/>
    <col min="5135" max="5370" width="9.140625" style="51"/>
    <col min="5371" max="5371" width="3.7109375" style="51" customWidth="1"/>
    <col min="5372" max="5372" width="58.5703125" style="51" customWidth="1"/>
    <col min="5373" max="5373" width="13.7109375" style="51" customWidth="1"/>
    <col min="5374" max="5374" width="5" style="51" customWidth="1"/>
    <col min="5375" max="5375" width="5.85546875" style="51" customWidth="1"/>
    <col min="5376" max="5376" width="7.28515625" style="51" customWidth="1"/>
    <col min="5377" max="5377" width="8" style="51" customWidth="1"/>
    <col min="5378" max="5378" width="6.28515625" style="51" customWidth="1"/>
    <col min="5379" max="5379" width="7.28515625" style="51" customWidth="1"/>
    <col min="5380" max="5380" width="12.140625" style="51" customWidth="1"/>
    <col min="5381" max="5381" width="6.42578125" style="51" customWidth="1"/>
    <col min="5382" max="5382" width="7.7109375" style="51" customWidth="1"/>
    <col min="5383" max="5383" width="6.28515625" style="51" customWidth="1"/>
    <col min="5384" max="5384" width="6.140625" style="51" customWidth="1"/>
    <col min="5385" max="5385" width="10.140625" style="51" customWidth="1"/>
    <col min="5386" max="5386" width="10" style="51" customWidth="1"/>
    <col min="5387" max="5387" width="12.42578125" style="51" customWidth="1"/>
    <col min="5388" max="5388" width="9.42578125" style="51" customWidth="1"/>
    <col min="5389" max="5389" width="9.140625" style="51"/>
    <col min="5390" max="5390" width="7.140625" style="51" customWidth="1"/>
    <col min="5391" max="5626" width="9.140625" style="51"/>
    <col min="5627" max="5627" width="3.7109375" style="51" customWidth="1"/>
    <col min="5628" max="5628" width="58.5703125" style="51" customWidth="1"/>
    <col min="5629" max="5629" width="13.7109375" style="51" customWidth="1"/>
    <col min="5630" max="5630" width="5" style="51" customWidth="1"/>
    <col min="5631" max="5631" width="5.85546875" style="51" customWidth="1"/>
    <col min="5632" max="5632" width="7.28515625" style="51" customWidth="1"/>
    <col min="5633" max="5633" width="8" style="51" customWidth="1"/>
    <col min="5634" max="5634" width="6.28515625" style="51" customWidth="1"/>
    <col min="5635" max="5635" width="7.28515625" style="51" customWidth="1"/>
    <col min="5636" max="5636" width="12.140625" style="51" customWidth="1"/>
    <col min="5637" max="5637" width="6.42578125" style="51" customWidth="1"/>
    <col min="5638" max="5638" width="7.7109375" style="51" customWidth="1"/>
    <col min="5639" max="5639" width="6.28515625" style="51" customWidth="1"/>
    <col min="5640" max="5640" width="6.140625" style="51" customWidth="1"/>
    <col min="5641" max="5641" width="10.140625" style="51" customWidth="1"/>
    <col min="5642" max="5642" width="10" style="51" customWidth="1"/>
    <col min="5643" max="5643" width="12.42578125" style="51" customWidth="1"/>
    <col min="5644" max="5644" width="9.42578125" style="51" customWidth="1"/>
    <col min="5645" max="5645" width="9.140625" style="51"/>
    <col min="5646" max="5646" width="7.140625" style="51" customWidth="1"/>
    <col min="5647" max="5882" width="9.140625" style="51"/>
    <col min="5883" max="5883" width="3.7109375" style="51" customWidth="1"/>
    <col min="5884" max="5884" width="58.5703125" style="51" customWidth="1"/>
    <col min="5885" max="5885" width="13.7109375" style="51" customWidth="1"/>
    <col min="5886" max="5886" width="5" style="51" customWidth="1"/>
    <col min="5887" max="5887" width="5.85546875" style="51" customWidth="1"/>
    <col min="5888" max="5888" width="7.28515625" style="51" customWidth="1"/>
    <col min="5889" max="5889" width="8" style="51" customWidth="1"/>
    <col min="5890" max="5890" width="6.28515625" style="51" customWidth="1"/>
    <col min="5891" max="5891" width="7.28515625" style="51" customWidth="1"/>
    <col min="5892" max="5892" width="12.140625" style="51" customWidth="1"/>
    <col min="5893" max="5893" width="6.42578125" style="51" customWidth="1"/>
    <col min="5894" max="5894" width="7.7109375" style="51" customWidth="1"/>
    <col min="5895" max="5895" width="6.28515625" style="51" customWidth="1"/>
    <col min="5896" max="5896" width="6.140625" style="51" customWidth="1"/>
    <col min="5897" max="5897" width="10.140625" style="51" customWidth="1"/>
    <col min="5898" max="5898" width="10" style="51" customWidth="1"/>
    <col min="5899" max="5899" width="12.42578125" style="51" customWidth="1"/>
    <col min="5900" max="5900" width="9.42578125" style="51" customWidth="1"/>
    <col min="5901" max="5901" width="9.140625" style="51"/>
    <col min="5902" max="5902" width="7.140625" style="51" customWidth="1"/>
    <col min="5903" max="6138" width="9.140625" style="51"/>
    <col min="6139" max="6139" width="3.7109375" style="51" customWidth="1"/>
    <col min="6140" max="6140" width="58.5703125" style="51" customWidth="1"/>
    <col min="6141" max="6141" width="13.7109375" style="51" customWidth="1"/>
    <col min="6142" max="6142" width="5" style="51" customWidth="1"/>
    <col min="6143" max="6143" width="5.85546875" style="51" customWidth="1"/>
    <col min="6144" max="6144" width="7.28515625" style="51" customWidth="1"/>
    <col min="6145" max="6145" width="8" style="51" customWidth="1"/>
    <col min="6146" max="6146" width="6.28515625" style="51" customWidth="1"/>
    <col min="6147" max="6147" width="7.28515625" style="51" customWidth="1"/>
    <col min="6148" max="6148" width="12.140625" style="51" customWidth="1"/>
    <col min="6149" max="6149" width="6.42578125" style="51" customWidth="1"/>
    <col min="6150" max="6150" width="7.7109375" style="51" customWidth="1"/>
    <col min="6151" max="6151" width="6.28515625" style="51" customWidth="1"/>
    <col min="6152" max="6152" width="6.140625" style="51" customWidth="1"/>
    <col min="6153" max="6153" width="10.140625" style="51" customWidth="1"/>
    <col min="6154" max="6154" width="10" style="51" customWidth="1"/>
    <col min="6155" max="6155" width="12.42578125" style="51" customWidth="1"/>
    <col min="6156" max="6156" width="9.42578125" style="51" customWidth="1"/>
    <col min="6157" max="6157" width="9.140625" style="51"/>
    <col min="6158" max="6158" width="7.140625" style="51" customWidth="1"/>
    <col min="6159" max="6394" width="9.140625" style="51"/>
    <col min="6395" max="6395" width="3.7109375" style="51" customWidth="1"/>
    <col min="6396" max="6396" width="58.5703125" style="51" customWidth="1"/>
    <col min="6397" max="6397" width="13.7109375" style="51" customWidth="1"/>
    <col min="6398" max="6398" width="5" style="51" customWidth="1"/>
    <col min="6399" max="6399" width="5.85546875" style="51" customWidth="1"/>
    <col min="6400" max="6400" width="7.28515625" style="51" customWidth="1"/>
    <col min="6401" max="6401" width="8" style="51" customWidth="1"/>
    <col min="6402" max="6402" width="6.28515625" style="51" customWidth="1"/>
    <col min="6403" max="6403" width="7.28515625" style="51" customWidth="1"/>
    <col min="6404" max="6404" width="12.140625" style="51" customWidth="1"/>
    <col min="6405" max="6405" width="6.42578125" style="51" customWidth="1"/>
    <col min="6406" max="6406" width="7.7109375" style="51" customWidth="1"/>
    <col min="6407" max="6407" width="6.28515625" style="51" customWidth="1"/>
    <col min="6408" max="6408" width="6.140625" style="51" customWidth="1"/>
    <col min="6409" max="6409" width="10.140625" style="51" customWidth="1"/>
    <col min="6410" max="6410" width="10" style="51" customWidth="1"/>
    <col min="6411" max="6411" width="12.42578125" style="51" customWidth="1"/>
    <col min="6412" max="6412" width="9.42578125" style="51" customWidth="1"/>
    <col min="6413" max="6413" width="9.140625" style="51"/>
    <col min="6414" max="6414" width="7.140625" style="51" customWidth="1"/>
    <col min="6415" max="6650" width="9.140625" style="51"/>
    <col min="6651" max="6651" width="3.7109375" style="51" customWidth="1"/>
    <col min="6652" max="6652" width="58.5703125" style="51" customWidth="1"/>
    <col min="6653" max="6653" width="13.7109375" style="51" customWidth="1"/>
    <col min="6654" max="6654" width="5" style="51" customWidth="1"/>
    <col min="6655" max="6655" width="5.85546875" style="51" customWidth="1"/>
    <col min="6656" max="6656" width="7.28515625" style="51" customWidth="1"/>
    <col min="6657" max="6657" width="8" style="51" customWidth="1"/>
    <col min="6658" max="6658" width="6.28515625" style="51" customWidth="1"/>
    <col min="6659" max="6659" width="7.28515625" style="51" customWidth="1"/>
    <col min="6660" max="6660" width="12.140625" style="51" customWidth="1"/>
    <col min="6661" max="6661" width="6.42578125" style="51" customWidth="1"/>
    <col min="6662" max="6662" width="7.7109375" style="51" customWidth="1"/>
    <col min="6663" max="6663" width="6.28515625" style="51" customWidth="1"/>
    <col min="6664" max="6664" width="6.140625" style="51" customWidth="1"/>
    <col min="6665" max="6665" width="10.140625" style="51" customWidth="1"/>
    <col min="6666" max="6666" width="10" style="51" customWidth="1"/>
    <col min="6667" max="6667" width="12.42578125" style="51" customWidth="1"/>
    <col min="6668" max="6668" width="9.42578125" style="51" customWidth="1"/>
    <col min="6669" max="6669" width="9.140625" style="51"/>
    <col min="6670" max="6670" width="7.140625" style="51" customWidth="1"/>
    <col min="6671" max="6906" width="9.140625" style="51"/>
    <col min="6907" max="6907" width="3.7109375" style="51" customWidth="1"/>
    <col min="6908" max="6908" width="58.5703125" style="51" customWidth="1"/>
    <col min="6909" max="6909" width="13.7109375" style="51" customWidth="1"/>
    <col min="6910" max="6910" width="5" style="51" customWidth="1"/>
    <col min="6911" max="6911" width="5.85546875" style="51" customWidth="1"/>
    <col min="6912" max="6912" width="7.28515625" style="51" customWidth="1"/>
    <col min="6913" max="6913" width="8" style="51" customWidth="1"/>
    <col min="6914" max="6914" width="6.28515625" style="51" customWidth="1"/>
    <col min="6915" max="6915" width="7.28515625" style="51" customWidth="1"/>
    <col min="6916" max="6916" width="12.140625" style="51" customWidth="1"/>
    <col min="6917" max="6917" width="6.42578125" style="51" customWidth="1"/>
    <col min="6918" max="6918" width="7.7109375" style="51" customWidth="1"/>
    <col min="6919" max="6919" width="6.28515625" style="51" customWidth="1"/>
    <col min="6920" max="6920" width="6.140625" style="51" customWidth="1"/>
    <col min="6921" max="6921" width="10.140625" style="51" customWidth="1"/>
    <col min="6922" max="6922" width="10" style="51" customWidth="1"/>
    <col min="6923" max="6923" width="12.42578125" style="51" customWidth="1"/>
    <col min="6924" max="6924" width="9.42578125" style="51" customWidth="1"/>
    <col min="6925" max="6925" width="9.140625" style="51"/>
    <col min="6926" max="6926" width="7.140625" style="51" customWidth="1"/>
    <col min="6927" max="7162" width="9.140625" style="51"/>
    <col min="7163" max="7163" width="3.7109375" style="51" customWidth="1"/>
    <col min="7164" max="7164" width="58.5703125" style="51" customWidth="1"/>
    <col min="7165" max="7165" width="13.7109375" style="51" customWidth="1"/>
    <col min="7166" max="7166" width="5" style="51" customWidth="1"/>
    <col min="7167" max="7167" width="5.85546875" style="51" customWidth="1"/>
    <col min="7168" max="7168" width="7.28515625" style="51" customWidth="1"/>
    <col min="7169" max="7169" width="8" style="51" customWidth="1"/>
    <col min="7170" max="7170" width="6.28515625" style="51" customWidth="1"/>
    <col min="7171" max="7171" width="7.28515625" style="51" customWidth="1"/>
    <col min="7172" max="7172" width="12.140625" style="51" customWidth="1"/>
    <col min="7173" max="7173" width="6.42578125" style="51" customWidth="1"/>
    <col min="7174" max="7174" width="7.7109375" style="51" customWidth="1"/>
    <col min="7175" max="7175" width="6.28515625" style="51" customWidth="1"/>
    <col min="7176" max="7176" width="6.140625" style="51" customWidth="1"/>
    <col min="7177" max="7177" width="10.140625" style="51" customWidth="1"/>
    <col min="7178" max="7178" width="10" style="51" customWidth="1"/>
    <col min="7179" max="7179" width="12.42578125" style="51" customWidth="1"/>
    <col min="7180" max="7180" width="9.42578125" style="51" customWidth="1"/>
    <col min="7181" max="7181" width="9.140625" style="51"/>
    <col min="7182" max="7182" width="7.140625" style="51" customWidth="1"/>
    <col min="7183" max="7418" width="9.140625" style="51"/>
    <col min="7419" max="7419" width="3.7109375" style="51" customWidth="1"/>
    <col min="7420" max="7420" width="58.5703125" style="51" customWidth="1"/>
    <col min="7421" max="7421" width="13.7109375" style="51" customWidth="1"/>
    <col min="7422" max="7422" width="5" style="51" customWidth="1"/>
    <col min="7423" max="7423" width="5.85546875" style="51" customWidth="1"/>
    <col min="7424" max="7424" width="7.28515625" style="51" customWidth="1"/>
    <col min="7425" max="7425" width="8" style="51" customWidth="1"/>
    <col min="7426" max="7426" width="6.28515625" style="51" customWidth="1"/>
    <col min="7427" max="7427" width="7.28515625" style="51" customWidth="1"/>
    <col min="7428" max="7428" width="12.140625" style="51" customWidth="1"/>
    <col min="7429" max="7429" width="6.42578125" style="51" customWidth="1"/>
    <col min="7430" max="7430" width="7.7109375" style="51" customWidth="1"/>
    <col min="7431" max="7431" width="6.28515625" style="51" customWidth="1"/>
    <col min="7432" max="7432" width="6.140625" style="51" customWidth="1"/>
    <col min="7433" max="7433" width="10.140625" style="51" customWidth="1"/>
    <col min="7434" max="7434" width="10" style="51" customWidth="1"/>
    <col min="7435" max="7435" width="12.42578125" style="51" customWidth="1"/>
    <col min="7436" max="7436" width="9.42578125" style="51" customWidth="1"/>
    <col min="7437" max="7437" width="9.140625" style="51"/>
    <col min="7438" max="7438" width="7.140625" style="51" customWidth="1"/>
    <col min="7439" max="7674" width="9.140625" style="51"/>
    <col min="7675" max="7675" width="3.7109375" style="51" customWidth="1"/>
    <col min="7676" max="7676" width="58.5703125" style="51" customWidth="1"/>
    <col min="7677" max="7677" width="13.7109375" style="51" customWidth="1"/>
    <col min="7678" max="7678" width="5" style="51" customWidth="1"/>
    <col min="7679" max="7679" width="5.85546875" style="51" customWidth="1"/>
    <col min="7680" max="7680" width="7.28515625" style="51" customWidth="1"/>
    <col min="7681" max="7681" width="8" style="51" customWidth="1"/>
    <col min="7682" max="7682" width="6.28515625" style="51" customWidth="1"/>
    <col min="7683" max="7683" width="7.28515625" style="51" customWidth="1"/>
    <col min="7684" max="7684" width="12.140625" style="51" customWidth="1"/>
    <col min="7685" max="7685" width="6.42578125" style="51" customWidth="1"/>
    <col min="7686" max="7686" width="7.7109375" style="51" customWidth="1"/>
    <col min="7687" max="7687" width="6.28515625" style="51" customWidth="1"/>
    <col min="7688" max="7688" width="6.140625" style="51" customWidth="1"/>
    <col min="7689" max="7689" width="10.140625" style="51" customWidth="1"/>
    <col min="7690" max="7690" width="10" style="51" customWidth="1"/>
    <col min="7691" max="7691" width="12.42578125" style="51" customWidth="1"/>
    <col min="7692" max="7692" width="9.42578125" style="51" customWidth="1"/>
    <col min="7693" max="7693" width="9.140625" style="51"/>
    <col min="7694" max="7694" width="7.140625" style="51" customWidth="1"/>
    <col min="7695" max="7930" width="9.140625" style="51"/>
    <col min="7931" max="7931" width="3.7109375" style="51" customWidth="1"/>
    <col min="7932" max="7932" width="58.5703125" style="51" customWidth="1"/>
    <col min="7933" max="7933" width="13.7109375" style="51" customWidth="1"/>
    <col min="7934" max="7934" width="5" style="51" customWidth="1"/>
    <col min="7935" max="7935" width="5.85546875" style="51" customWidth="1"/>
    <col min="7936" max="7936" width="7.28515625" style="51" customWidth="1"/>
    <col min="7937" max="7937" width="8" style="51" customWidth="1"/>
    <col min="7938" max="7938" width="6.28515625" style="51" customWidth="1"/>
    <col min="7939" max="7939" width="7.28515625" style="51" customWidth="1"/>
    <col min="7940" max="7940" width="12.140625" style="51" customWidth="1"/>
    <col min="7941" max="7941" width="6.42578125" style="51" customWidth="1"/>
    <col min="7942" max="7942" width="7.7109375" style="51" customWidth="1"/>
    <col min="7943" max="7943" width="6.28515625" style="51" customWidth="1"/>
    <col min="7944" max="7944" width="6.140625" style="51" customWidth="1"/>
    <col min="7945" max="7945" width="10.140625" style="51" customWidth="1"/>
    <col min="7946" max="7946" width="10" style="51" customWidth="1"/>
    <col min="7947" max="7947" width="12.42578125" style="51" customWidth="1"/>
    <col min="7948" max="7948" width="9.42578125" style="51" customWidth="1"/>
    <col min="7949" max="7949" width="9.140625" style="51"/>
    <col min="7950" max="7950" width="7.140625" style="51" customWidth="1"/>
    <col min="7951" max="8186" width="9.140625" style="51"/>
    <col min="8187" max="8187" width="3.7109375" style="51" customWidth="1"/>
    <col min="8188" max="8188" width="58.5703125" style="51" customWidth="1"/>
    <col min="8189" max="8189" width="13.7109375" style="51" customWidth="1"/>
    <col min="8190" max="8190" width="5" style="51" customWidth="1"/>
    <col min="8191" max="8191" width="5.85546875" style="51" customWidth="1"/>
    <col min="8192" max="8192" width="7.28515625" style="51" customWidth="1"/>
    <col min="8193" max="8193" width="8" style="51" customWidth="1"/>
    <col min="8194" max="8194" width="6.28515625" style="51" customWidth="1"/>
    <col min="8195" max="8195" width="7.28515625" style="51" customWidth="1"/>
    <col min="8196" max="8196" width="12.140625" style="51" customWidth="1"/>
    <col min="8197" max="8197" width="6.42578125" style="51" customWidth="1"/>
    <col min="8198" max="8198" width="7.7109375" style="51" customWidth="1"/>
    <col min="8199" max="8199" width="6.28515625" style="51" customWidth="1"/>
    <col min="8200" max="8200" width="6.140625" style="51" customWidth="1"/>
    <col min="8201" max="8201" width="10.140625" style="51" customWidth="1"/>
    <col min="8202" max="8202" width="10" style="51" customWidth="1"/>
    <col min="8203" max="8203" width="12.42578125" style="51" customWidth="1"/>
    <col min="8204" max="8204" width="9.42578125" style="51" customWidth="1"/>
    <col min="8205" max="8205" width="9.140625" style="51"/>
    <col min="8206" max="8206" width="7.140625" style="51" customWidth="1"/>
    <col min="8207" max="8442" width="9.140625" style="51"/>
    <col min="8443" max="8443" width="3.7109375" style="51" customWidth="1"/>
    <col min="8444" max="8444" width="58.5703125" style="51" customWidth="1"/>
    <col min="8445" max="8445" width="13.7109375" style="51" customWidth="1"/>
    <col min="8446" max="8446" width="5" style="51" customWidth="1"/>
    <col min="8447" max="8447" width="5.85546875" style="51" customWidth="1"/>
    <col min="8448" max="8448" width="7.28515625" style="51" customWidth="1"/>
    <col min="8449" max="8449" width="8" style="51" customWidth="1"/>
    <col min="8450" max="8450" width="6.28515625" style="51" customWidth="1"/>
    <col min="8451" max="8451" width="7.28515625" style="51" customWidth="1"/>
    <col min="8452" max="8452" width="12.140625" style="51" customWidth="1"/>
    <col min="8453" max="8453" width="6.42578125" style="51" customWidth="1"/>
    <col min="8454" max="8454" width="7.7109375" style="51" customWidth="1"/>
    <col min="8455" max="8455" width="6.28515625" style="51" customWidth="1"/>
    <col min="8456" max="8456" width="6.140625" style="51" customWidth="1"/>
    <col min="8457" max="8457" width="10.140625" style="51" customWidth="1"/>
    <col min="8458" max="8458" width="10" style="51" customWidth="1"/>
    <col min="8459" max="8459" width="12.42578125" style="51" customWidth="1"/>
    <col min="8460" max="8460" width="9.42578125" style="51" customWidth="1"/>
    <col min="8461" max="8461" width="9.140625" style="51"/>
    <col min="8462" max="8462" width="7.140625" style="51" customWidth="1"/>
    <col min="8463" max="8698" width="9.140625" style="51"/>
    <col min="8699" max="8699" width="3.7109375" style="51" customWidth="1"/>
    <col min="8700" max="8700" width="58.5703125" style="51" customWidth="1"/>
    <col min="8701" max="8701" width="13.7109375" style="51" customWidth="1"/>
    <col min="8702" max="8702" width="5" style="51" customWidth="1"/>
    <col min="8703" max="8703" width="5.85546875" style="51" customWidth="1"/>
    <col min="8704" max="8704" width="7.28515625" style="51" customWidth="1"/>
    <col min="8705" max="8705" width="8" style="51" customWidth="1"/>
    <col min="8706" max="8706" width="6.28515625" style="51" customWidth="1"/>
    <col min="8707" max="8707" width="7.28515625" style="51" customWidth="1"/>
    <col min="8708" max="8708" width="12.140625" style="51" customWidth="1"/>
    <col min="8709" max="8709" width="6.42578125" style="51" customWidth="1"/>
    <col min="8710" max="8710" width="7.7109375" style="51" customWidth="1"/>
    <col min="8711" max="8711" width="6.28515625" style="51" customWidth="1"/>
    <col min="8712" max="8712" width="6.140625" style="51" customWidth="1"/>
    <col min="8713" max="8713" width="10.140625" style="51" customWidth="1"/>
    <col min="8714" max="8714" width="10" style="51" customWidth="1"/>
    <col min="8715" max="8715" width="12.42578125" style="51" customWidth="1"/>
    <col min="8716" max="8716" width="9.42578125" style="51" customWidth="1"/>
    <col min="8717" max="8717" width="9.140625" style="51"/>
    <col min="8718" max="8718" width="7.140625" style="51" customWidth="1"/>
    <col min="8719" max="8954" width="9.140625" style="51"/>
    <col min="8955" max="8955" width="3.7109375" style="51" customWidth="1"/>
    <col min="8956" max="8956" width="58.5703125" style="51" customWidth="1"/>
    <col min="8957" max="8957" width="13.7109375" style="51" customWidth="1"/>
    <col min="8958" max="8958" width="5" style="51" customWidth="1"/>
    <col min="8959" max="8959" width="5.85546875" style="51" customWidth="1"/>
    <col min="8960" max="8960" width="7.28515625" style="51" customWidth="1"/>
    <col min="8961" max="8961" width="8" style="51" customWidth="1"/>
    <col min="8962" max="8962" width="6.28515625" style="51" customWidth="1"/>
    <col min="8963" max="8963" width="7.28515625" style="51" customWidth="1"/>
    <col min="8964" max="8964" width="12.140625" style="51" customWidth="1"/>
    <col min="8965" max="8965" width="6.42578125" style="51" customWidth="1"/>
    <col min="8966" max="8966" width="7.7109375" style="51" customWidth="1"/>
    <col min="8967" max="8967" width="6.28515625" style="51" customWidth="1"/>
    <col min="8968" max="8968" width="6.140625" style="51" customWidth="1"/>
    <col min="8969" max="8969" width="10.140625" style="51" customWidth="1"/>
    <col min="8970" max="8970" width="10" style="51" customWidth="1"/>
    <col min="8971" max="8971" width="12.42578125" style="51" customWidth="1"/>
    <col min="8972" max="8972" width="9.42578125" style="51" customWidth="1"/>
    <col min="8973" max="8973" width="9.140625" style="51"/>
    <col min="8974" max="8974" width="7.140625" style="51" customWidth="1"/>
    <col min="8975" max="9210" width="9.140625" style="51"/>
    <col min="9211" max="9211" width="3.7109375" style="51" customWidth="1"/>
    <col min="9212" max="9212" width="58.5703125" style="51" customWidth="1"/>
    <col min="9213" max="9213" width="13.7109375" style="51" customWidth="1"/>
    <col min="9214" max="9214" width="5" style="51" customWidth="1"/>
    <col min="9215" max="9215" width="5.85546875" style="51" customWidth="1"/>
    <col min="9216" max="9216" width="7.28515625" style="51" customWidth="1"/>
    <col min="9217" max="9217" width="8" style="51" customWidth="1"/>
    <col min="9218" max="9218" width="6.28515625" style="51" customWidth="1"/>
    <col min="9219" max="9219" width="7.28515625" style="51" customWidth="1"/>
    <col min="9220" max="9220" width="12.140625" style="51" customWidth="1"/>
    <col min="9221" max="9221" width="6.42578125" style="51" customWidth="1"/>
    <col min="9222" max="9222" width="7.7109375" style="51" customWidth="1"/>
    <col min="9223" max="9223" width="6.28515625" style="51" customWidth="1"/>
    <col min="9224" max="9224" width="6.140625" style="51" customWidth="1"/>
    <col min="9225" max="9225" width="10.140625" style="51" customWidth="1"/>
    <col min="9226" max="9226" width="10" style="51" customWidth="1"/>
    <col min="9227" max="9227" width="12.42578125" style="51" customWidth="1"/>
    <col min="9228" max="9228" width="9.42578125" style="51" customWidth="1"/>
    <col min="9229" max="9229" width="9.140625" style="51"/>
    <col min="9230" max="9230" width="7.140625" style="51" customWidth="1"/>
    <col min="9231" max="9466" width="9.140625" style="51"/>
    <col min="9467" max="9467" width="3.7109375" style="51" customWidth="1"/>
    <col min="9468" max="9468" width="58.5703125" style="51" customWidth="1"/>
    <col min="9469" max="9469" width="13.7109375" style="51" customWidth="1"/>
    <col min="9470" max="9470" width="5" style="51" customWidth="1"/>
    <col min="9471" max="9471" width="5.85546875" style="51" customWidth="1"/>
    <col min="9472" max="9472" width="7.28515625" style="51" customWidth="1"/>
    <col min="9473" max="9473" width="8" style="51" customWidth="1"/>
    <col min="9474" max="9474" width="6.28515625" style="51" customWidth="1"/>
    <col min="9475" max="9475" width="7.28515625" style="51" customWidth="1"/>
    <col min="9476" max="9476" width="12.140625" style="51" customWidth="1"/>
    <col min="9477" max="9477" width="6.42578125" style="51" customWidth="1"/>
    <col min="9478" max="9478" width="7.7109375" style="51" customWidth="1"/>
    <col min="9479" max="9479" width="6.28515625" style="51" customWidth="1"/>
    <col min="9480" max="9480" width="6.140625" style="51" customWidth="1"/>
    <col min="9481" max="9481" width="10.140625" style="51" customWidth="1"/>
    <col min="9482" max="9482" width="10" style="51" customWidth="1"/>
    <col min="9483" max="9483" width="12.42578125" style="51" customWidth="1"/>
    <col min="9484" max="9484" width="9.42578125" style="51" customWidth="1"/>
    <col min="9485" max="9485" width="9.140625" style="51"/>
    <col min="9486" max="9486" width="7.140625" style="51" customWidth="1"/>
    <col min="9487" max="9722" width="9.140625" style="51"/>
    <col min="9723" max="9723" width="3.7109375" style="51" customWidth="1"/>
    <col min="9724" max="9724" width="58.5703125" style="51" customWidth="1"/>
    <col min="9725" max="9725" width="13.7109375" style="51" customWidth="1"/>
    <col min="9726" max="9726" width="5" style="51" customWidth="1"/>
    <col min="9727" max="9727" width="5.85546875" style="51" customWidth="1"/>
    <col min="9728" max="9728" width="7.28515625" style="51" customWidth="1"/>
    <col min="9729" max="9729" width="8" style="51" customWidth="1"/>
    <col min="9730" max="9730" width="6.28515625" style="51" customWidth="1"/>
    <col min="9731" max="9731" width="7.28515625" style="51" customWidth="1"/>
    <col min="9732" max="9732" width="12.140625" style="51" customWidth="1"/>
    <col min="9733" max="9733" width="6.42578125" style="51" customWidth="1"/>
    <col min="9734" max="9734" width="7.7109375" style="51" customWidth="1"/>
    <col min="9735" max="9735" width="6.28515625" style="51" customWidth="1"/>
    <col min="9736" max="9736" width="6.140625" style="51" customWidth="1"/>
    <col min="9737" max="9737" width="10.140625" style="51" customWidth="1"/>
    <col min="9738" max="9738" width="10" style="51" customWidth="1"/>
    <col min="9739" max="9739" width="12.42578125" style="51" customWidth="1"/>
    <col min="9740" max="9740" width="9.42578125" style="51" customWidth="1"/>
    <col min="9741" max="9741" width="9.140625" style="51"/>
    <col min="9742" max="9742" width="7.140625" style="51" customWidth="1"/>
    <col min="9743" max="9978" width="9.140625" style="51"/>
    <col min="9979" max="9979" width="3.7109375" style="51" customWidth="1"/>
    <col min="9980" max="9980" width="58.5703125" style="51" customWidth="1"/>
    <col min="9981" max="9981" width="13.7109375" style="51" customWidth="1"/>
    <col min="9982" max="9982" width="5" style="51" customWidth="1"/>
    <col min="9983" max="9983" width="5.85546875" style="51" customWidth="1"/>
    <col min="9984" max="9984" width="7.28515625" style="51" customWidth="1"/>
    <col min="9985" max="9985" width="8" style="51" customWidth="1"/>
    <col min="9986" max="9986" width="6.28515625" style="51" customWidth="1"/>
    <col min="9987" max="9987" width="7.28515625" style="51" customWidth="1"/>
    <col min="9988" max="9988" width="12.140625" style="51" customWidth="1"/>
    <col min="9989" max="9989" width="6.42578125" style="51" customWidth="1"/>
    <col min="9990" max="9990" width="7.7109375" style="51" customWidth="1"/>
    <col min="9991" max="9991" width="6.28515625" style="51" customWidth="1"/>
    <col min="9992" max="9992" width="6.140625" style="51" customWidth="1"/>
    <col min="9993" max="9993" width="10.140625" style="51" customWidth="1"/>
    <col min="9994" max="9994" width="10" style="51" customWidth="1"/>
    <col min="9995" max="9995" width="12.42578125" style="51" customWidth="1"/>
    <col min="9996" max="9996" width="9.42578125" style="51" customWidth="1"/>
    <col min="9997" max="9997" width="9.140625" style="51"/>
    <col min="9998" max="9998" width="7.140625" style="51" customWidth="1"/>
    <col min="9999" max="10234" width="9.140625" style="51"/>
    <col min="10235" max="10235" width="3.7109375" style="51" customWidth="1"/>
    <col min="10236" max="10236" width="58.5703125" style="51" customWidth="1"/>
    <col min="10237" max="10237" width="13.7109375" style="51" customWidth="1"/>
    <col min="10238" max="10238" width="5" style="51" customWidth="1"/>
    <col min="10239" max="10239" width="5.85546875" style="51" customWidth="1"/>
    <col min="10240" max="10240" width="7.28515625" style="51" customWidth="1"/>
    <col min="10241" max="10241" width="8" style="51" customWidth="1"/>
    <col min="10242" max="10242" width="6.28515625" style="51" customWidth="1"/>
    <col min="10243" max="10243" width="7.28515625" style="51" customWidth="1"/>
    <col min="10244" max="10244" width="12.140625" style="51" customWidth="1"/>
    <col min="10245" max="10245" width="6.42578125" style="51" customWidth="1"/>
    <col min="10246" max="10246" width="7.7109375" style="51" customWidth="1"/>
    <col min="10247" max="10247" width="6.28515625" style="51" customWidth="1"/>
    <col min="10248" max="10248" width="6.140625" style="51" customWidth="1"/>
    <col min="10249" max="10249" width="10.140625" style="51" customWidth="1"/>
    <col min="10250" max="10250" width="10" style="51" customWidth="1"/>
    <col min="10251" max="10251" width="12.42578125" style="51" customWidth="1"/>
    <col min="10252" max="10252" width="9.42578125" style="51" customWidth="1"/>
    <col min="10253" max="10253" width="9.140625" style="51"/>
    <col min="10254" max="10254" width="7.140625" style="51" customWidth="1"/>
    <col min="10255" max="10490" width="9.140625" style="51"/>
    <col min="10491" max="10491" width="3.7109375" style="51" customWidth="1"/>
    <col min="10492" max="10492" width="58.5703125" style="51" customWidth="1"/>
    <col min="10493" max="10493" width="13.7109375" style="51" customWidth="1"/>
    <col min="10494" max="10494" width="5" style="51" customWidth="1"/>
    <col min="10495" max="10495" width="5.85546875" style="51" customWidth="1"/>
    <col min="10496" max="10496" width="7.28515625" style="51" customWidth="1"/>
    <col min="10497" max="10497" width="8" style="51" customWidth="1"/>
    <col min="10498" max="10498" width="6.28515625" style="51" customWidth="1"/>
    <col min="10499" max="10499" width="7.28515625" style="51" customWidth="1"/>
    <col min="10500" max="10500" width="12.140625" style="51" customWidth="1"/>
    <col min="10501" max="10501" width="6.42578125" style="51" customWidth="1"/>
    <col min="10502" max="10502" width="7.7109375" style="51" customWidth="1"/>
    <col min="10503" max="10503" width="6.28515625" style="51" customWidth="1"/>
    <col min="10504" max="10504" width="6.140625" style="51" customWidth="1"/>
    <col min="10505" max="10505" width="10.140625" style="51" customWidth="1"/>
    <col min="10506" max="10506" width="10" style="51" customWidth="1"/>
    <col min="10507" max="10507" width="12.42578125" style="51" customWidth="1"/>
    <col min="10508" max="10508" width="9.42578125" style="51" customWidth="1"/>
    <col min="10509" max="10509" width="9.140625" style="51"/>
    <col min="10510" max="10510" width="7.140625" style="51" customWidth="1"/>
    <col min="10511" max="10746" width="9.140625" style="51"/>
    <col min="10747" max="10747" width="3.7109375" style="51" customWidth="1"/>
    <col min="10748" max="10748" width="58.5703125" style="51" customWidth="1"/>
    <col min="10749" max="10749" width="13.7109375" style="51" customWidth="1"/>
    <col min="10750" max="10750" width="5" style="51" customWidth="1"/>
    <col min="10751" max="10751" width="5.85546875" style="51" customWidth="1"/>
    <col min="10752" max="10752" width="7.28515625" style="51" customWidth="1"/>
    <col min="10753" max="10753" width="8" style="51" customWidth="1"/>
    <col min="10754" max="10754" width="6.28515625" style="51" customWidth="1"/>
    <col min="10755" max="10755" width="7.28515625" style="51" customWidth="1"/>
    <col min="10756" max="10756" width="12.140625" style="51" customWidth="1"/>
    <col min="10757" max="10757" width="6.42578125" style="51" customWidth="1"/>
    <col min="10758" max="10758" width="7.7109375" style="51" customWidth="1"/>
    <col min="10759" max="10759" width="6.28515625" style="51" customWidth="1"/>
    <col min="10760" max="10760" width="6.140625" style="51" customWidth="1"/>
    <col min="10761" max="10761" width="10.140625" style="51" customWidth="1"/>
    <col min="10762" max="10762" width="10" style="51" customWidth="1"/>
    <col min="10763" max="10763" width="12.42578125" style="51" customWidth="1"/>
    <col min="10764" max="10764" width="9.42578125" style="51" customWidth="1"/>
    <col min="10765" max="10765" width="9.140625" style="51"/>
    <col min="10766" max="10766" width="7.140625" style="51" customWidth="1"/>
    <col min="10767" max="11002" width="9.140625" style="51"/>
    <col min="11003" max="11003" width="3.7109375" style="51" customWidth="1"/>
    <col min="11004" max="11004" width="58.5703125" style="51" customWidth="1"/>
    <col min="11005" max="11005" width="13.7109375" style="51" customWidth="1"/>
    <col min="11006" max="11006" width="5" style="51" customWidth="1"/>
    <col min="11007" max="11007" width="5.85546875" style="51" customWidth="1"/>
    <col min="11008" max="11008" width="7.28515625" style="51" customWidth="1"/>
    <col min="11009" max="11009" width="8" style="51" customWidth="1"/>
    <col min="11010" max="11010" width="6.28515625" style="51" customWidth="1"/>
    <col min="11011" max="11011" width="7.28515625" style="51" customWidth="1"/>
    <col min="11012" max="11012" width="12.140625" style="51" customWidth="1"/>
    <col min="11013" max="11013" width="6.42578125" style="51" customWidth="1"/>
    <col min="11014" max="11014" width="7.7109375" style="51" customWidth="1"/>
    <col min="11015" max="11015" width="6.28515625" style="51" customWidth="1"/>
    <col min="11016" max="11016" width="6.140625" style="51" customWidth="1"/>
    <col min="11017" max="11017" width="10.140625" style="51" customWidth="1"/>
    <col min="11018" max="11018" width="10" style="51" customWidth="1"/>
    <col min="11019" max="11019" width="12.42578125" style="51" customWidth="1"/>
    <col min="11020" max="11020" width="9.42578125" style="51" customWidth="1"/>
    <col min="11021" max="11021" width="9.140625" style="51"/>
    <col min="11022" max="11022" width="7.140625" style="51" customWidth="1"/>
    <col min="11023" max="11258" width="9.140625" style="51"/>
    <col min="11259" max="11259" width="3.7109375" style="51" customWidth="1"/>
    <col min="11260" max="11260" width="58.5703125" style="51" customWidth="1"/>
    <col min="11261" max="11261" width="13.7109375" style="51" customWidth="1"/>
    <col min="11262" max="11262" width="5" style="51" customWidth="1"/>
    <col min="11263" max="11263" width="5.85546875" style="51" customWidth="1"/>
    <col min="11264" max="11264" width="7.28515625" style="51" customWidth="1"/>
    <col min="11265" max="11265" width="8" style="51" customWidth="1"/>
    <col min="11266" max="11266" width="6.28515625" style="51" customWidth="1"/>
    <col min="11267" max="11267" width="7.28515625" style="51" customWidth="1"/>
    <col min="11268" max="11268" width="12.140625" style="51" customWidth="1"/>
    <col min="11269" max="11269" width="6.42578125" style="51" customWidth="1"/>
    <col min="11270" max="11270" width="7.7109375" style="51" customWidth="1"/>
    <col min="11271" max="11271" width="6.28515625" style="51" customWidth="1"/>
    <col min="11272" max="11272" width="6.140625" style="51" customWidth="1"/>
    <col min="11273" max="11273" width="10.140625" style="51" customWidth="1"/>
    <col min="11274" max="11274" width="10" style="51" customWidth="1"/>
    <col min="11275" max="11275" width="12.42578125" style="51" customWidth="1"/>
    <col min="11276" max="11276" width="9.42578125" style="51" customWidth="1"/>
    <col min="11277" max="11277" width="9.140625" style="51"/>
    <col min="11278" max="11278" width="7.140625" style="51" customWidth="1"/>
    <col min="11279" max="11514" width="9.140625" style="51"/>
    <col min="11515" max="11515" width="3.7109375" style="51" customWidth="1"/>
    <col min="11516" max="11516" width="58.5703125" style="51" customWidth="1"/>
    <col min="11517" max="11517" width="13.7109375" style="51" customWidth="1"/>
    <col min="11518" max="11518" width="5" style="51" customWidth="1"/>
    <col min="11519" max="11519" width="5.85546875" style="51" customWidth="1"/>
    <col min="11520" max="11520" width="7.28515625" style="51" customWidth="1"/>
    <col min="11521" max="11521" width="8" style="51" customWidth="1"/>
    <col min="11522" max="11522" width="6.28515625" style="51" customWidth="1"/>
    <col min="11523" max="11523" width="7.28515625" style="51" customWidth="1"/>
    <col min="11524" max="11524" width="12.140625" style="51" customWidth="1"/>
    <col min="11525" max="11525" width="6.42578125" style="51" customWidth="1"/>
    <col min="11526" max="11526" width="7.7109375" style="51" customWidth="1"/>
    <col min="11527" max="11527" width="6.28515625" style="51" customWidth="1"/>
    <col min="11528" max="11528" width="6.140625" style="51" customWidth="1"/>
    <col min="11529" max="11529" width="10.140625" style="51" customWidth="1"/>
    <col min="11530" max="11530" width="10" style="51" customWidth="1"/>
    <col min="11531" max="11531" width="12.42578125" style="51" customWidth="1"/>
    <col min="11532" max="11532" width="9.42578125" style="51" customWidth="1"/>
    <col min="11533" max="11533" width="9.140625" style="51"/>
    <col min="11534" max="11534" width="7.140625" style="51" customWidth="1"/>
    <col min="11535" max="11770" width="9.140625" style="51"/>
    <col min="11771" max="11771" width="3.7109375" style="51" customWidth="1"/>
    <col min="11772" max="11772" width="58.5703125" style="51" customWidth="1"/>
    <col min="11773" max="11773" width="13.7109375" style="51" customWidth="1"/>
    <col min="11774" max="11774" width="5" style="51" customWidth="1"/>
    <col min="11775" max="11775" width="5.85546875" style="51" customWidth="1"/>
    <col min="11776" max="11776" width="7.28515625" style="51" customWidth="1"/>
    <col min="11777" max="11777" width="8" style="51" customWidth="1"/>
    <col min="11778" max="11778" width="6.28515625" style="51" customWidth="1"/>
    <col min="11779" max="11779" width="7.28515625" style="51" customWidth="1"/>
    <col min="11780" max="11780" width="12.140625" style="51" customWidth="1"/>
    <col min="11781" max="11781" width="6.42578125" style="51" customWidth="1"/>
    <col min="11782" max="11782" width="7.7109375" style="51" customWidth="1"/>
    <col min="11783" max="11783" width="6.28515625" style="51" customWidth="1"/>
    <col min="11784" max="11784" width="6.140625" style="51" customWidth="1"/>
    <col min="11785" max="11785" width="10.140625" style="51" customWidth="1"/>
    <col min="11786" max="11786" width="10" style="51" customWidth="1"/>
    <col min="11787" max="11787" width="12.42578125" style="51" customWidth="1"/>
    <col min="11788" max="11788" width="9.42578125" style="51" customWidth="1"/>
    <col min="11789" max="11789" width="9.140625" style="51"/>
    <col min="11790" max="11790" width="7.140625" style="51" customWidth="1"/>
    <col min="11791" max="12026" width="9.140625" style="51"/>
    <col min="12027" max="12027" width="3.7109375" style="51" customWidth="1"/>
    <col min="12028" max="12028" width="58.5703125" style="51" customWidth="1"/>
    <col min="12029" max="12029" width="13.7109375" style="51" customWidth="1"/>
    <col min="12030" max="12030" width="5" style="51" customWidth="1"/>
    <col min="12031" max="12031" width="5.85546875" style="51" customWidth="1"/>
    <col min="12032" max="12032" width="7.28515625" style="51" customWidth="1"/>
    <col min="12033" max="12033" width="8" style="51" customWidth="1"/>
    <col min="12034" max="12034" width="6.28515625" style="51" customWidth="1"/>
    <col min="12035" max="12035" width="7.28515625" style="51" customWidth="1"/>
    <col min="12036" max="12036" width="12.140625" style="51" customWidth="1"/>
    <col min="12037" max="12037" width="6.42578125" style="51" customWidth="1"/>
    <col min="12038" max="12038" width="7.7109375" style="51" customWidth="1"/>
    <col min="12039" max="12039" width="6.28515625" style="51" customWidth="1"/>
    <col min="12040" max="12040" width="6.140625" style="51" customWidth="1"/>
    <col min="12041" max="12041" width="10.140625" style="51" customWidth="1"/>
    <col min="12042" max="12042" width="10" style="51" customWidth="1"/>
    <col min="12043" max="12043" width="12.42578125" style="51" customWidth="1"/>
    <col min="12044" max="12044" width="9.42578125" style="51" customWidth="1"/>
    <col min="12045" max="12045" width="9.140625" style="51"/>
    <col min="12046" max="12046" width="7.140625" style="51" customWidth="1"/>
    <col min="12047" max="12282" width="9.140625" style="51"/>
    <col min="12283" max="12283" width="3.7109375" style="51" customWidth="1"/>
    <col min="12284" max="12284" width="58.5703125" style="51" customWidth="1"/>
    <col min="12285" max="12285" width="13.7109375" style="51" customWidth="1"/>
    <col min="12286" max="12286" width="5" style="51" customWidth="1"/>
    <col min="12287" max="12287" width="5.85546875" style="51" customWidth="1"/>
    <col min="12288" max="12288" width="7.28515625" style="51" customWidth="1"/>
    <col min="12289" max="12289" width="8" style="51" customWidth="1"/>
    <col min="12290" max="12290" width="6.28515625" style="51" customWidth="1"/>
    <col min="12291" max="12291" width="7.28515625" style="51" customWidth="1"/>
    <col min="12292" max="12292" width="12.140625" style="51" customWidth="1"/>
    <col min="12293" max="12293" width="6.42578125" style="51" customWidth="1"/>
    <col min="12294" max="12294" width="7.7109375" style="51" customWidth="1"/>
    <col min="12295" max="12295" width="6.28515625" style="51" customWidth="1"/>
    <col min="12296" max="12296" width="6.140625" style="51" customWidth="1"/>
    <col min="12297" max="12297" width="10.140625" style="51" customWidth="1"/>
    <col min="12298" max="12298" width="10" style="51" customWidth="1"/>
    <col min="12299" max="12299" width="12.42578125" style="51" customWidth="1"/>
    <col min="12300" max="12300" width="9.42578125" style="51" customWidth="1"/>
    <col min="12301" max="12301" width="9.140625" style="51"/>
    <col min="12302" max="12302" width="7.140625" style="51" customWidth="1"/>
    <col min="12303" max="12538" width="9.140625" style="51"/>
    <col min="12539" max="12539" width="3.7109375" style="51" customWidth="1"/>
    <col min="12540" max="12540" width="58.5703125" style="51" customWidth="1"/>
    <col min="12541" max="12541" width="13.7109375" style="51" customWidth="1"/>
    <col min="12542" max="12542" width="5" style="51" customWidth="1"/>
    <col min="12543" max="12543" width="5.85546875" style="51" customWidth="1"/>
    <col min="12544" max="12544" width="7.28515625" style="51" customWidth="1"/>
    <col min="12545" max="12545" width="8" style="51" customWidth="1"/>
    <col min="12546" max="12546" width="6.28515625" style="51" customWidth="1"/>
    <col min="12547" max="12547" width="7.28515625" style="51" customWidth="1"/>
    <col min="12548" max="12548" width="12.140625" style="51" customWidth="1"/>
    <col min="12549" max="12549" width="6.42578125" style="51" customWidth="1"/>
    <col min="12550" max="12550" width="7.7109375" style="51" customWidth="1"/>
    <col min="12551" max="12551" width="6.28515625" style="51" customWidth="1"/>
    <col min="12552" max="12552" width="6.140625" style="51" customWidth="1"/>
    <col min="12553" max="12553" width="10.140625" style="51" customWidth="1"/>
    <col min="12554" max="12554" width="10" style="51" customWidth="1"/>
    <col min="12555" max="12555" width="12.42578125" style="51" customWidth="1"/>
    <col min="12556" max="12556" width="9.42578125" style="51" customWidth="1"/>
    <col min="12557" max="12557" width="9.140625" style="51"/>
    <col min="12558" max="12558" width="7.140625" style="51" customWidth="1"/>
    <col min="12559" max="12794" width="9.140625" style="51"/>
    <col min="12795" max="12795" width="3.7109375" style="51" customWidth="1"/>
    <col min="12796" max="12796" width="58.5703125" style="51" customWidth="1"/>
    <col min="12797" max="12797" width="13.7109375" style="51" customWidth="1"/>
    <col min="12798" max="12798" width="5" style="51" customWidth="1"/>
    <col min="12799" max="12799" width="5.85546875" style="51" customWidth="1"/>
    <col min="12800" max="12800" width="7.28515625" style="51" customWidth="1"/>
    <col min="12801" max="12801" width="8" style="51" customWidth="1"/>
    <col min="12802" max="12802" width="6.28515625" style="51" customWidth="1"/>
    <col min="12803" max="12803" width="7.28515625" style="51" customWidth="1"/>
    <col min="12804" max="12804" width="12.140625" style="51" customWidth="1"/>
    <col min="12805" max="12805" width="6.42578125" style="51" customWidth="1"/>
    <col min="12806" max="12806" width="7.7109375" style="51" customWidth="1"/>
    <col min="12807" max="12807" width="6.28515625" style="51" customWidth="1"/>
    <col min="12808" max="12808" width="6.140625" style="51" customWidth="1"/>
    <col min="12809" max="12809" width="10.140625" style="51" customWidth="1"/>
    <col min="12810" max="12810" width="10" style="51" customWidth="1"/>
    <col min="12811" max="12811" width="12.42578125" style="51" customWidth="1"/>
    <col min="12812" max="12812" width="9.42578125" style="51" customWidth="1"/>
    <col min="12813" max="12813" width="9.140625" style="51"/>
    <col min="12814" max="12814" width="7.140625" style="51" customWidth="1"/>
    <col min="12815" max="13050" width="9.140625" style="51"/>
    <col min="13051" max="13051" width="3.7109375" style="51" customWidth="1"/>
    <col min="13052" max="13052" width="58.5703125" style="51" customWidth="1"/>
    <col min="13053" max="13053" width="13.7109375" style="51" customWidth="1"/>
    <col min="13054" max="13054" width="5" style="51" customWidth="1"/>
    <col min="13055" max="13055" width="5.85546875" style="51" customWidth="1"/>
    <col min="13056" max="13056" width="7.28515625" style="51" customWidth="1"/>
    <col min="13057" max="13057" width="8" style="51" customWidth="1"/>
    <col min="13058" max="13058" width="6.28515625" style="51" customWidth="1"/>
    <col min="13059" max="13059" width="7.28515625" style="51" customWidth="1"/>
    <col min="13060" max="13060" width="12.140625" style="51" customWidth="1"/>
    <col min="13061" max="13061" width="6.42578125" style="51" customWidth="1"/>
    <col min="13062" max="13062" width="7.7109375" style="51" customWidth="1"/>
    <col min="13063" max="13063" width="6.28515625" style="51" customWidth="1"/>
    <col min="13064" max="13064" width="6.140625" style="51" customWidth="1"/>
    <col min="13065" max="13065" width="10.140625" style="51" customWidth="1"/>
    <col min="13066" max="13066" width="10" style="51" customWidth="1"/>
    <col min="13067" max="13067" width="12.42578125" style="51" customWidth="1"/>
    <col min="13068" max="13068" width="9.42578125" style="51" customWidth="1"/>
    <col min="13069" max="13069" width="9.140625" style="51"/>
    <col min="13070" max="13070" width="7.140625" style="51" customWidth="1"/>
    <col min="13071" max="13306" width="9.140625" style="51"/>
    <col min="13307" max="13307" width="3.7109375" style="51" customWidth="1"/>
    <col min="13308" max="13308" width="58.5703125" style="51" customWidth="1"/>
    <col min="13309" max="13309" width="13.7109375" style="51" customWidth="1"/>
    <col min="13310" max="13310" width="5" style="51" customWidth="1"/>
    <col min="13311" max="13311" width="5.85546875" style="51" customWidth="1"/>
    <col min="13312" max="13312" width="7.28515625" style="51" customWidth="1"/>
    <col min="13313" max="13313" width="8" style="51" customWidth="1"/>
    <col min="13314" max="13314" width="6.28515625" style="51" customWidth="1"/>
    <col min="13315" max="13315" width="7.28515625" style="51" customWidth="1"/>
    <col min="13316" max="13316" width="12.140625" style="51" customWidth="1"/>
    <col min="13317" max="13317" width="6.42578125" style="51" customWidth="1"/>
    <col min="13318" max="13318" width="7.7109375" style="51" customWidth="1"/>
    <col min="13319" max="13319" width="6.28515625" style="51" customWidth="1"/>
    <col min="13320" max="13320" width="6.140625" style="51" customWidth="1"/>
    <col min="13321" max="13321" width="10.140625" style="51" customWidth="1"/>
    <col min="13322" max="13322" width="10" style="51" customWidth="1"/>
    <col min="13323" max="13323" width="12.42578125" style="51" customWidth="1"/>
    <col min="13324" max="13324" width="9.42578125" style="51" customWidth="1"/>
    <col min="13325" max="13325" width="9.140625" style="51"/>
    <col min="13326" max="13326" width="7.140625" style="51" customWidth="1"/>
    <col min="13327" max="13562" width="9.140625" style="51"/>
    <col min="13563" max="13563" width="3.7109375" style="51" customWidth="1"/>
    <col min="13564" max="13564" width="58.5703125" style="51" customWidth="1"/>
    <col min="13565" max="13565" width="13.7109375" style="51" customWidth="1"/>
    <col min="13566" max="13566" width="5" style="51" customWidth="1"/>
    <col min="13567" max="13567" width="5.85546875" style="51" customWidth="1"/>
    <col min="13568" max="13568" width="7.28515625" style="51" customWidth="1"/>
    <col min="13569" max="13569" width="8" style="51" customWidth="1"/>
    <col min="13570" max="13570" width="6.28515625" style="51" customWidth="1"/>
    <col min="13571" max="13571" width="7.28515625" style="51" customWidth="1"/>
    <col min="13572" max="13572" width="12.140625" style="51" customWidth="1"/>
    <col min="13573" max="13573" width="6.42578125" style="51" customWidth="1"/>
    <col min="13574" max="13574" width="7.7109375" style="51" customWidth="1"/>
    <col min="13575" max="13575" width="6.28515625" style="51" customWidth="1"/>
    <col min="13576" max="13576" width="6.140625" style="51" customWidth="1"/>
    <col min="13577" max="13577" width="10.140625" style="51" customWidth="1"/>
    <col min="13578" max="13578" width="10" style="51" customWidth="1"/>
    <col min="13579" max="13579" width="12.42578125" style="51" customWidth="1"/>
    <col min="13580" max="13580" width="9.42578125" style="51" customWidth="1"/>
    <col min="13581" max="13581" width="9.140625" style="51"/>
    <col min="13582" max="13582" width="7.140625" style="51" customWidth="1"/>
    <col min="13583" max="13818" width="9.140625" style="51"/>
    <col min="13819" max="13819" width="3.7109375" style="51" customWidth="1"/>
    <col min="13820" max="13820" width="58.5703125" style="51" customWidth="1"/>
    <col min="13821" max="13821" width="13.7109375" style="51" customWidth="1"/>
    <col min="13822" max="13822" width="5" style="51" customWidth="1"/>
    <col min="13823" max="13823" width="5.85546875" style="51" customWidth="1"/>
    <col min="13824" max="13824" width="7.28515625" style="51" customWidth="1"/>
    <col min="13825" max="13825" width="8" style="51" customWidth="1"/>
    <col min="13826" max="13826" width="6.28515625" style="51" customWidth="1"/>
    <col min="13827" max="13827" width="7.28515625" style="51" customWidth="1"/>
    <col min="13828" max="13828" width="12.140625" style="51" customWidth="1"/>
    <col min="13829" max="13829" width="6.42578125" style="51" customWidth="1"/>
    <col min="13830" max="13830" width="7.7109375" style="51" customWidth="1"/>
    <col min="13831" max="13831" width="6.28515625" style="51" customWidth="1"/>
    <col min="13832" max="13832" width="6.140625" style="51" customWidth="1"/>
    <col min="13833" max="13833" width="10.140625" style="51" customWidth="1"/>
    <col min="13834" max="13834" width="10" style="51" customWidth="1"/>
    <col min="13835" max="13835" width="12.42578125" style="51" customWidth="1"/>
    <col min="13836" max="13836" width="9.42578125" style="51" customWidth="1"/>
    <col min="13837" max="13837" width="9.140625" style="51"/>
    <col min="13838" max="13838" width="7.140625" style="51" customWidth="1"/>
    <col min="13839" max="14074" width="9.140625" style="51"/>
    <col min="14075" max="14075" width="3.7109375" style="51" customWidth="1"/>
    <col min="14076" max="14076" width="58.5703125" style="51" customWidth="1"/>
    <col min="14077" max="14077" width="13.7109375" style="51" customWidth="1"/>
    <col min="14078" max="14078" width="5" style="51" customWidth="1"/>
    <col min="14079" max="14079" width="5.85546875" style="51" customWidth="1"/>
    <col min="14080" max="14080" width="7.28515625" style="51" customWidth="1"/>
    <col min="14081" max="14081" width="8" style="51" customWidth="1"/>
    <col min="14082" max="14082" width="6.28515625" style="51" customWidth="1"/>
    <col min="14083" max="14083" width="7.28515625" style="51" customWidth="1"/>
    <col min="14084" max="14084" width="12.140625" style="51" customWidth="1"/>
    <col min="14085" max="14085" width="6.42578125" style="51" customWidth="1"/>
    <col min="14086" max="14086" width="7.7109375" style="51" customWidth="1"/>
    <col min="14087" max="14087" width="6.28515625" style="51" customWidth="1"/>
    <col min="14088" max="14088" width="6.140625" style="51" customWidth="1"/>
    <col min="14089" max="14089" width="10.140625" style="51" customWidth="1"/>
    <col min="14090" max="14090" width="10" style="51" customWidth="1"/>
    <col min="14091" max="14091" width="12.42578125" style="51" customWidth="1"/>
    <col min="14092" max="14092" width="9.42578125" style="51" customWidth="1"/>
    <col min="14093" max="14093" width="9.140625" style="51"/>
    <col min="14094" max="14094" width="7.140625" style="51" customWidth="1"/>
    <col min="14095" max="14330" width="9.140625" style="51"/>
    <col min="14331" max="14331" width="3.7109375" style="51" customWidth="1"/>
    <col min="14332" max="14332" width="58.5703125" style="51" customWidth="1"/>
    <col min="14333" max="14333" width="13.7109375" style="51" customWidth="1"/>
    <col min="14334" max="14334" width="5" style="51" customWidth="1"/>
    <col min="14335" max="14335" width="5.85546875" style="51" customWidth="1"/>
    <col min="14336" max="14336" width="7.28515625" style="51" customWidth="1"/>
    <col min="14337" max="14337" width="8" style="51" customWidth="1"/>
    <col min="14338" max="14338" width="6.28515625" style="51" customWidth="1"/>
    <col min="14339" max="14339" width="7.28515625" style="51" customWidth="1"/>
    <col min="14340" max="14340" width="12.140625" style="51" customWidth="1"/>
    <col min="14341" max="14341" width="6.42578125" style="51" customWidth="1"/>
    <col min="14342" max="14342" width="7.7109375" style="51" customWidth="1"/>
    <col min="14343" max="14343" width="6.28515625" style="51" customWidth="1"/>
    <col min="14344" max="14344" width="6.140625" style="51" customWidth="1"/>
    <col min="14345" max="14345" width="10.140625" style="51" customWidth="1"/>
    <col min="14346" max="14346" width="10" style="51" customWidth="1"/>
    <col min="14347" max="14347" width="12.42578125" style="51" customWidth="1"/>
    <col min="14348" max="14348" width="9.42578125" style="51" customWidth="1"/>
    <col min="14349" max="14349" width="9.140625" style="51"/>
    <col min="14350" max="14350" width="7.140625" style="51" customWidth="1"/>
    <col min="14351" max="14586" width="9.140625" style="51"/>
    <col min="14587" max="14587" width="3.7109375" style="51" customWidth="1"/>
    <col min="14588" max="14588" width="58.5703125" style="51" customWidth="1"/>
    <col min="14589" max="14589" width="13.7109375" style="51" customWidth="1"/>
    <col min="14590" max="14590" width="5" style="51" customWidth="1"/>
    <col min="14591" max="14591" width="5.85546875" style="51" customWidth="1"/>
    <col min="14592" max="14592" width="7.28515625" style="51" customWidth="1"/>
    <col min="14593" max="14593" width="8" style="51" customWidth="1"/>
    <col min="14594" max="14594" width="6.28515625" style="51" customWidth="1"/>
    <col min="14595" max="14595" width="7.28515625" style="51" customWidth="1"/>
    <col min="14596" max="14596" width="12.140625" style="51" customWidth="1"/>
    <col min="14597" max="14597" width="6.42578125" style="51" customWidth="1"/>
    <col min="14598" max="14598" width="7.7109375" style="51" customWidth="1"/>
    <col min="14599" max="14599" width="6.28515625" style="51" customWidth="1"/>
    <col min="14600" max="14600" width="6.140625" style="51" customWidth="1"/>
    <col min="14601" max="14601" width="10.140625" style="51" customWidth="1"/>
    <col min="14602" max="14602" width="10" style="51" customWidth="1"/>
    <col min="14603" max="14603" width="12.42578125" style="51" customWidth="1"/>
    <col min="14604" max="14604" width="9.42578125" style="51" customWidth="1"/>
    <col min="14605" max="14605" width="9.140625" style="51"/>
    <col min="14606" max="14606" width="7.140625" style="51" customWidth="1"/>
    <col min="14607" max="14842" width="9.140625" style="51"/>
    <col min="14843" max="14843" width="3.7109375" style="51" customWidth="1"/>
    <col min="14844" max="14844" width="58.5703125" style="51" customWidth="1"/>
    <col min="14845" max="14845" width="13.7109375" style="51" customWidth="1"/>
    <col min="14846" max="14846" width="5" style="51" customWidth="1"/>
    <col min="14847" max="14847" width="5.85546875" style="51" customWidth="1"/>
    <col min="14848" max="14848" width="7.28515625" style="51" customWidth="1"/>
    <col min="14849" max="14849" width="8" style="51" customWidth="1"/>
    <col min="14850" max="14850" width="6.28515625" style="51" customWidth="1"/>
    <col min="14851" max="14851" width="7.28515625" style="51" customWidth="1"/>
    <col min="14852" max="14852" width="12.140625" style="51" customWidth="1"/>
    <col min="14853" max="14853" width="6.42578125" style="51" customWidth="1"/>
    <col min="14854" max="14854" width="7.7109375" style="51" customWidth="1"/>
    <col min="14855" max="14855" width="6.28515625" style="51" customWidth="1"/>
    <col min="14856" max="14856" width="6.140625" style="51" customWidth="1"/>
    <col min="14857" max="14857" width="10.140625" style="51" customWidth="1"/>
    <col min="14858" max="14858" width="10" style="51" customWidth="1"/>
    <col min="14859" max="14859" width="12.42578125" style="51" customWidth="1"/>
    <col min="14860" max="14860" width="9.42578125" style="51" customWidth="1"/>
    <col min="14861" max="14861" width="9.140625" style="51"/>
    <col min="14862" max="14862" width="7.140625" style="51" customWidth="1"/>
    <col min="14863" max="15098" width="9.140625" style="51"/>
    <col min="15099" max="15099" width="3.7109375" style="51" customWidth="1"/>
    <col min="15100" max="15100" width="58.5703125" style="51" customWidth="1"/>
    <col min="15101" max="15101" width="13.7109375" style="51" customWidth="1"/>
    <col min="15102" max="15102" width="5" style="51" customWidth="1"/>
    <col min="15103" max="15103" width="5.85546875" style="51" customWidth="1"/>
    <col min="15104" max="15104" width="7.28515625" style="51" customWidth="1"/>
    <col min="15105" max="15105" width="8" style="51" customWidth="1"/>
    <col min="15106" max="15106" width="6.28515625" style="51" customWidth="1"/>
    <col min="15107" max="15107" width="7.28515625" style="51" customWidth="1"/>
    <col min="15108" max="15108" width="12.140625" style="51" customWidth="1"/>
    <col min="15109" max="15109" width="6.42578125" style="51" customWidth="1"/>
    <col min="15110" max="15110" width="7.7109375" style="51" customWidth="1"/>
    <col min="15111" max="15111" width="6.28515625" style="51" customWidth="1"/>
    <col min="15112" max="15112" width="6.140625" style="51" customWidth="1"/>
    <col min="15113" max="15113" width="10.140625" style="51" customWidth="1"/>
    <col min="15114" max="15114" width="10" style="51" customWidth="1"/>
    <col min="15115" max="15115" width="12.42578125" style="51" customWidth="1"/>
    <col min="15116" max="15116" width="9.42578125" style="51" customWidth="1"/>
    <col min="15117" max="15117" width="9.140625" style="51"/>
    <col min="15118" max="15118" width="7.140625" style="51" customWidth="1"/>
    <col min="15119" max="15354" width="9.140625" style="51"/>
    <col min="15355" max="15355" width="3.7109375" style="51" customWidth="1"/>
    <col min="15356" max="15356" width="58.5703125" style="51" customWidth="1"/>
    <col min="15357" max="15357" width="13.7109375" style="51" customWidth="1"/>
    <col min="15358" max="15358" width="5" style="51" customWidth="1"/>
    <col min="15359" max="15359" width="5.85546875" style="51" customWidth="1"/>
    <col min="15360" max="15360" width="7.28515625" style="51" customWidth="1"/>
    <col min="15361" max="15361" width="8" style="51" customWidth="1"/>
    <col min="15362" max="15362" width="6.28515625" style="51" customWidth="1"/>
    <col min="15363" max="15363" width="7.28515625" style="51" customWidth="1"/>
    <col min="15364" max="15364" width="12.140625" style="51" customWidth="1"/>
    <col min="15365" max="15365" width="6.42578125" style="51" customWidth="1"/>
    <col min="15366" max="15366" width="7.7109375" style="51" customWidth="1"/>
    <col min="15367" max="15367" width="6.28515625" style="51" customWidth="1"/>
    <col min="15368" max="15368" width="6.140625" style="51" customWidth="1"/>
    <col min="15369" max="15369" width="10.140625" style="51" customWidth="1"/>
    <col min="15370" max="15370" width="10" style="51" customWidth="1"/>
    <col min="15371" max="15371" width="12.42578125" style="51" customWidth="1"/>
    <col min="15372" max="15372" width="9.42578125" style="51" customWidth="1"/>
    <col min="15373" max="15373" width="9.140625" style="51"/>
    <col min="15374" max="15374" width="7.140625" style="51" customWidth="1"/>
    <col min="15375" max="15610" width="9.140625" style="51"/>
    <col min="15611" max="15611" width="3.7109375" style="51" customWidth="1"/>
    <col min="15612" max="15612" width="58.5703125" style="51" customWidth="1"/>
    <col min="15613" max="15613" width="13.7109375" style="51" customWidth="1"/>
    <col min="15614" max="15614" width="5" style="51" customWidth="1"/>
    <col min="15615" max="15615" width="5.85546875" style="51" customWidth="1"/>
    <col min="15616" max="15616" width="7.28515625" style="51" customWidth="1"/>
    <col min="15617" max="15617" width="8" style="51" customWidth="1"/>
    <col min="15618" max="15618" width="6.28515625" style="51" customWidth="1"/>
    <col min="15619" max="15619" width="7.28515625" style="51" customWidth="1"/>
    <col min="15620" max="15620" width="12.140625" style="51" customWidth="1"/>
    <col min="15621" max="15621" width="6.42578125" style="51" customWidth="1"/>
    <col min="15622" max="15622" width="7.7109375" style="51" customWidth="1"/>
    <col min="15623" max="15623" width="6.28515625" style="51" customWidth="1"/>
    <col min="15624" max="15624" width="6.140625" style="51" customWidth="1"/>
    <col min="15625" max="15625" width="10.140625" style="51" customWidth="1"/>
    <col min="15626" max="15626" width="10" style="51" customWidth="1"/>
    <col min="15627" max="15627" width="12.42578125" style="51" customWidth="1"/>
    <col min="15628" max="15628" width="9.42578125" style="51" customWidth="1"/>
    <col min="15629" max="15629" width="9.140625" style="51"/>
    <col min="15630" max="15630" width="7.140625" style="51" customWidth="1"/>
    <col min="15631" max="15866" width="9.140625" style="51"/>
    <col min="15867" max="15867" width="3.7109375" style="51" customWidth="1"/>
    <col min="15868" max="15868" width="58.5703125" style="51" customWidth="1"/>
    <col min="15869" max="15869" width="13.7109375" style="51" customWidth="1"/>
    <col min="15870" max="15870" width="5" style="51" customWidth="1"/>
    <col min="15871" max="15871" width="5.85546875" style="51" customWidth="1"/>
    <col min="15872" max="15872" width="7.28515625" style="51" customWidth="1"/>
    <col min="15873" max="15873" width="8" style="51" customWidth="1"/>
    <col min="15874" max="15874" width="6.28515625" style="51" customWidth="1"/>
    <col min="15875" max="15875" width="7.28515625" style="51" customWidth="1"/>
    <col min="15876" max="15876" width="12.140625" style="51" customWidth="1"/>
    <col min="15877" max="15877" width="6.42578125" style="51" customWidth="1"/>
    <col min="15878" max="15878" width="7.7109375" style="51" customWidth="1"/>
    <col min="15879" max="15879" width="6.28515625" style="51" customWidth="1"/>
    <col min="15880" max="15880" width="6.140625" style="51" customWidth="1"/>
    <col min="15881" max="15881" width="10.140625" style="51" customWidth="1"/>
    <col min="15882" max="15882" width="10" style="51" customWidth="1"/>
    <col min="15883" max="15883" width="12.42578125" style="51" customWidth="1"/>
    <col min="15884" max="15884" width="9.42578125" style="51" customWidth="1"/>
    <col min="15885" max="15885" width="9.140625" style="51"/>
    <col min="15886" max="15886" width="7.140625" style="51" customWidth="1"/>
    <col min="15887" max="16122" width="9.140625" style="51"/>
    <col min="16123" max="16123" width="3.7109375" style="51" customWidth="1"/>
    <col min="16124" max="16124" width="58.5703125" style="51" customWidth="1"/>
    <col min="16125" max="16125" width="13.7109375" style="51" customWidth="1"/>
    <col min="16126" max="16126" width="5" style="51" customWidth="1"/>
    <col min="16127" max="16127" width="5.85546875" style="51" customWidth="1"/>
    <col min="16128" max="16128" width="7.28515625" style="51" customWidth="1"/>
    <col min="16129" max="16129" width="8" style="51" customWidth="1"/>
    <col min="16130" max="16130" width="6.28515625" style="51" customWidth="1"/>
    <col min="16131" max="16131" width="7.28515625" style="51" customWidth="1"/>
    <col min="16132" max="16132" width="12.140625" style="51" customWidth="1"/>
    <col min="16133" max="16133" width="6.42578125" style="51" customWidth="1"/>
    <col min="16134" max="16134" width="7.7109375" style="51" customWidth="1"/>
    <col min="16135" max="16135" width="6.28515625" style="51" customWidth="1"/>
    <col min="16136" max="16136" width="6.140625" style="51" customWidth="1"/>
    <col min="16137" max="16137" width="10.140625" style="51" customWidth="1"/>
    <col min="16138" max="16138" width="10" style="51" customWidth="1"/>
    <col min="16139" max="16139" width="12.42578125" style="51" customWidth="1"/>
    <col min="16140" max="16140" width="9.42578125" style="51" customWidth="1"/>
    <col min="16141" max="16141" width="9.140625" style="51"/>
    <col min="16142" max="16142" width="7.140625" style="51" customWidth="1"/>
    <col min="16143" max="16384" width="9.140625" style="51"/>
  </cols>
  <sheetData>
    <row r="1" spans="1:14" s="1" customFormat="1" ht="11.25">
      <c r="A1" s="137" t="s">
        <v>756</v>
      </c>
      <c r="B1" s="137"/>
      <c r="C1" s="137"/>
      <c r="D1" s="137"/>
    </row>
    <row r="2" spans="1:14" s="1" customFormat="1" ht="11.25">
      <c r="A2" s="137" t="s">
        <v>720</v>
      </c>
      <c r="B2" s="137"/>
      <c r="C2" s="137"/>
      <c r="D2" s="137"/>
    </row>
    <row r="3" spans="1:14">
      <c r="A3" s="164" t="s">
        <v>457</v>
      </c>
      <c r="B3" s="166" t="s">
        <v>458</v>
      </c>
      <c r="C3" s="164" t="s">
        <v>459</v>
      </c>
      <c r="D3" s="166" t="s">
        <v>460</v>
      </c>
      <c r="E3" s="167"/>
      <c r="F3" s="164" t="s">
        <v>461</v>
      </c>
      <c r="G3" s="166" t="s">
        <v>462</v>
      </c>
      <c r="H3" s="167"/>
      <c r="I3" s="167"/>
      <c r="J3" s="167"/>
      <c r="K3" s="167"/>
      <c r="L3" s="168"/>
      <c r="M3" s="169"/>
      <c r="N3" s="169"/>
    </row>
    <row r="4" spans="1:14" ht="58.5">
      <c r="A4" s="165"/>
      <c r="B4" s="171"/>
      <c r="C4" s="172"/>
      <c r="D4" s="173" t="s">
        <v>463</v>
      </c>
      <c r="E4" s="174"/>
      <c r="F4" s="165"/>
      <c r="G4" s="54" t="s">
        <v>464</v>
      </c>
      <c r="H4" s="166" t="s">
        <v>465</v>
      </c>
      <c r="I4" s="170"/>
      <c r="J4" s="54" t="s">
        <v>466</v>
      </c>
      <c r="K4" s="54" t="s">
        <v>467</v>
      </c>
      <c r="L4" s="118" t="s">
        <v>468</v>
      </c>
      <c r="M4" s="55"/>
    </row>
    <row r="5" spans="1:14">
      <c r="A5" s="54">
        <v>1</v>
      </c>
      <c r="B5" s="54">
        <v>2</v>
      </c>
      <c r="C5" s="54">
        <v>3</v>
      </c>
      <c r="D5" s="173">
        <v>4</v>
      </c>
      <c r="E5" s="174"/>
      <c r="F5" s="54">
        <v>5</v>
      </c>
      <c r="G5" s="108">
        <v>6</v>
      </c>
      <c r="H5" s="173">
        <v>7</v>
      </c>
      <c r="I5" s="174"/>
      <c r="J5" s="109">
        <v>8</v>
      </c>
      <c r="K5" s="54">
        <v>9</v>
      </c>
      <c r="L5" s="54">
        <v>10</v>
      </c>
      <c r="M5" s="57"/>
    </row>
    <row r="6" spans="1:14" ht="15">
      <c r="A6" s="58">
        <v>1</v>
      </c>
      <c r="B6" s="120">
        <v>112</v>
      </c>
      <c r="C6" s="60"/>
      <c r="D6" s="175"/>
      <c r="E6" s="176"/>
      <c r="F6" s="104"/>
      <c r="G6" s="62"/>
      <c r="H6" s="189">
        <v>239001.22</v>
      </c>
      <c r="I6" s="190"/>
      <c r="J6" s="91">
        <f>H6/2</f>
        <v>119500.61</v>
      </c>
      <c r="K6" s="105"/>
      <c r="L6" s="64">
        <v>120</v>
      </c>
    </row>
    <row r="7" spans="1:14" ht="15">
      <c r="A7" s="58">
        <v>2</v>
      </c>
      <c r="B7" s="120">
        <v>117</v>
      </c>
      <c r="C7" s="60"/>
      <c r="D7" s="175"/>
      <c r="E7" s="176"/>
      <c r="F7" s="104"/>
      <c r="G7" s="62"/>
      <c r="H7" s="177">
        <v>20527.54</v>
      </c>
      <c r="I7" s="178"/>
      <c r="J7" s="91">
        <f>H7/2</f>
        <v>10263.77</v>
      </c>
      <c r="K7" s="105"/>
      <c r="L7" s="64"/>
    </row>
    <row r="8" spans="1:14" hidden="1">
      <c r="A8" s="58"/>
      <c r="B8" s="114"/>
      <c r="C8" s="60"/>
      <c r="D8" s="175"/>
      <c r="E8" s="176"/>
      <c r="F8" s="104"/>
      <c r="G8" s="62"/>
      <c r="H8" s="177"/>
      <c r="I8" s="178"/>
      <c r="J8" s="91"/>
      <c r="K8" s="105"/>
      <c r="L8" s="64"/>
    </row>
    <row r="9" spans="1:14" hidden="1">
      <c r="A9" s="58"/>
      <c r="B9" s="114"/>
      <c r="C9" s="60"/>
      <c r="D9" s="175"/>
      <c r="E9" s="176"/>
      <c r="F9" s="104"/>
      <c r="G9" s="62"/>
      <c r="H9" s="177"/>
      <c r="I9" s="178"/>
      <c r="J9" s="91"/>
      <c r="K9" s="105"/>
      <c r="L9" s="64"/>
    </row>
    <row r="10" spans="1:14" hidden="1">
      <c r="A10" s="58"/>
      <c r="B10" s="114"/>
      <c r="C10" s="60"/>
      <c r="D10" s="175"/>
      <c r="E10" s="176"/>
      <c r="F10" s="104"/>
      <c r="G10" s="62"/>
      <c r="H10" s="177"/>
      <c r="I10" s="178"/>
      <c r="J10" s="91"/>
      <c r="K10" s="105"/>
      <c r="L10" s="64"/>
    </row>
    <row r="11" spans="1:14" hidden="1">
      <c r="A11" s="58"/>
      <c r="B11" s="114"/>
      <c r="C11" s="60"/>
      <c r="D11" s="175"/>
      <c r="E11" s="176"/>
      <c r="F11" s="104"/>
      <c r="G11" s="62"/>
      <c r="H11" s="177"/>
      <c r="I11" s="178"/>
      <c r="J11" s="91"/>
      <c r="K11" s="105"/>
      <c r="L11" s="64"/>
    </row>
    <row r="12" spans="1:14" hidden="1">
      <c r="A12" s="58"/>
      <c r="B12" s="114"/>
      <c r="C12" s="60"/>
      <c r="D12" s="175"/>
      <c r="E12" s="176"/>
      <c r="F12" s="104"/>
      <c r="G12" s="62"/>
      <c r="H12" s="177"/>
      <c r="I12" s="178"/>
      <c r="J12" s="91"/>
      <c r="K12" s="105"/>
      <c r="L12" s="64"/>
    </row>
    <row r="13" spans="1:14" hidden="1">
      <c r="A13" s="58"/>
      <c r="B13" s="114"/>
      <c r="C13" s="60"/>
      <c r="D13" s="175"/>
      <c r="E13" s="176"/>
      <c r="F13" s="104"/>
      <c r="G13" s="62"/>
      <c r="H13" s="177"/>
      <c r="I13" s="178"/>
      <c r="J13" s="91"/>
      <c r="K13" s="105"/>
      <c r="L13" s="64"/>
    </row>
    <row r="14" spans="1:14" hidden="1">
      <c r="A14" s="58"/>
      <c r="B14" s="114"/>
      <c r="C14" s="60"/>
      <c r="D14" s="175"/>
      <c r="E14" s="176"/>
      <c r="F14" s="104"/>
      <c r="G14" s="62"/>
      <c r="H14" s="177"/>
      <c r="I14" s="178"/>
      <c r="J14" s="91"/>
      <c r="K14" s="105"/>
      <c r="L14" s="64"/>
    </row>
    <row r="15" spans="1:14" ht="15">
      <c r="A15" s="65"/>
      <c r="B15" s="115" t="s">
        <v>719</v>
      </c>
      <c r="C15" s="106" t="s">
        <v>472</v>
      </c>
      <c r="D15" s="179" t="s">
        <v>472</v>
      </c>
      <c r="E15" s="179"/>
      <c r="F15" s="106" t="s">
        <v>472</v>
      </c>
      <c r="G15" s="69">
        <v>2</v>
      </c>
      <c r="H15" s="180">
        <f>H6+H7+H8+H9+H10+H11</f>
        <v>259528.76</v>
      </c>
      <c r="I15" s="181">
        <f>I6+I7+I8+I9+I10+I11</f>
        <v>0</v>
      </c>
      <c r="J15" s="116">
        <f>J6+J7+J8+J9+J10+J11</f>
        <v>129764.38</v>
      </c>
      <c r="K15" s="92">
        <f>K6+K7+K8+K9+K10+K11</f>
        <v>0</v>
      </c>
      <c r="L15" s="107"/>
    </row>
    <row r="16" spans="1:14">
      <c r="A16" s="52"/>
      <c r="B16" s="71"/>
      <c r="C16" s="72"/>
      <c r="D16" s="72"/>
      <c r="E16" s="72"/>
      <c r="F16" s="72"/>
      <c r="H16" s="73"/>
      <c r="I16" s="73"/>
      <c r="J16" s="74"/>
      <c r="K16" s="72"/>
      <c r="L16" s="72"/>
      <c r="M16" s="72"/>
    </row>
    <row r="18" spans="1:10">
      <c r="J18" s="124"/>
    </row>
    <row r="21" spans="1:10" s="1" customFormat="1" ht="15.75">
      <c r="A21" s="42" t="s">
        <v>685</v>
      </c>
      <c r="C21" s="135"/>
    </row>
    <row r="22" spans="1:10" s="1" customFormat="1">
      <c r="A22" s="96" t="s">
        <v>689</v>
      </c>
      <c r="C22" s="182"/>
      <c r="D22" s="182"/>
      <c r="E22" s="142" t="s">
        <v>686</v>
      </c>
      <c r="F22" s="142"/>
      <c r="G22" s="142"/>
    </row>
    <row r="25" spans="1:10" s="1" customFormat="1" ht="15" customHeight="1">
      <c r="A25" s="183" t="s">
        <v>736</v>
      </c>
      <c r="B25" s="183"/>
      <c r="C25" s="135"/>
    </row>
    <row r="26" spans="1:10" s="1" customFormat="1" ht="15" customHeight="1">
      <c r="A26" s="184" t="s">
        <v>739</v>
      </c>
      <c r="B26" s="184"/>
      <c r="C26" s="182"/>
      <c r="D26" s="182"/>
      <c r="E26" s="142" t="s">
        <v>737</v>
      </c>
      <c r="F26" s="142"/>
      <c r="G26" s="142"/>
    </row>
    <row r="27" spans="1:10" s="1" customFormat="1" ht="25.5" customHeight="1">
      <c r="A27" s="42" t="s">
        <v>687</v>
      </c>
      <c r="C27" s="146"/>
      <c r="D27" s="146"/>
      <c r="E27" s="142"/>
      <c r="F27" s="142"/>
      <c r="G27" s="103"/>
    </row>
    <row r="28" spans="1:10" s="1" customFormat="1">
      <c r="A28" s="96" t="s">
        <v>690</v>
      </c>
      <c r="C28" s="182"/>
      <c r="D28" s="182"/>
      <c r="E28" s="142" t="s">
        <v>688</v>
      </c>
      <c r="F28" s="142"/>
      <c r="G28" s="142"/>
    </row>
    <row r="29" spans="1:10" s="1" customFormat="1">
      <c r="A29" s="96"/>
      <c r="C29" s="146"/>
      <c r="D29" s="146"/>
      <c r="E29" s="142"/>
      <c r="F29" s="142"/>
      <c r="G29" s="103"/>
    </row>
    <row r="30" spans="1:10" s="1" customFormat="1">
      <c r="A30" s="96" t="s">
        <v>691</v>
      </c>
      <c r="C30" s="182"/>
      <c r="D30" s="182"/>
      <c r="E30" s="142" t="s">
        <v>692</v>
      </c>
      <c r="F30" s="142"/>
      <c r="G30" s="142"/>
    </row>
    <row r="31" spans="1:10" s="1" customFormat="1">
      <c r="A31" s="96"/>
      <c r="C31" s="146"/>
      <c r="D31" s="146"/>
      <c r="E31" s="142"/>
      <c r="F31" s="142"/>
      <c r="G31" s="103"/>
    </row>
    <row r="32" spans="1:10" s="1" customFormat="1">
      <c r="A32" s="102" t="s">
        <v>693</v>
      </c>
      <c r="C32" s="182"/>
      <c r="D32" s="182"/>
      <c r="E32" s="142" t="s">
        <v>694</v>
      </c>
      <c r="F32" s="142"/>
      <c r="G32" s="142"/>
    </row>
    <row r="33" spans="1:7" s="1" customFormat="1">
      <c r="A33" s="96"/>
      <c r="C33" s="146"/>
      <c r="D33" s="146"/>
      <c r="E33" s="142"/>
      <c r="F33" s="142"/>
      <c r="G33" s="103"/>
    </row>
    <row r="34" spans="1:7" s="1" customFormat="1">
      <c r="A34" s="96" t="s">
        <v>695</v>
      </c>
      <c r="C34" s="182"/>
      <c r="D34" s="182"/>
      <c r="E34" s="142" t="s">
        <v>696</v>
      </c>
      <c r="F34" s="142"/>
      <c r="G34" s="142"/>
    </row>
    <row r="35" spans="1:7" s="1" customFormat="1">
      <c r="A35" s="96"/>
      <c r="C35" s="146"/>
      <c r="D35" s="146"/>
      <c r="E35" s="142"/>
      <c r="F35" s="142"/>
      <c r="G35" s="103"/>
    </row>
    <row r="36" spans="1:7" s="1" customFormat="1">
      <c r="A36" s="96" t="s">
        <v>697</v>
      </c>
      <c r="C36" s="182"/>
      <c r="D36" s="182"/>
      <c r="E36" s="142" t="s">
        <v>698</v>
      </c>
      <c r="F36" s="142"/>
      <c r="G36" s="142"/>
    </row>
    <row r="37" spans="1:7" s="1" customFormat="1">
      <c r="A37" s="96"/>
      <c r="C37" s="146"/>
      <c r="D37" s="146"/>
      <c r="E37" s="142"/>
      <c r="F37" s="142"/>
      <c r="G37" s="103"/>
    </row>
    <row r="38" spans="1:7" s="1" customFormat="1">
      <c r="A38" s="96" t="s">
        <v>699</v>
      </c>
      <c r="C38" s="182"/>
      <c r="D38" s="182"/>
      <c r="E38" s="142" t="s">
        <v>701</v>
      </c>
      <c r="F38" s="142"/>
      <c r="G38" s="142"/>
    </row>
    <row r="39" spans="1:7" s="1" customFormat="1">
      <c r="A39" s="96" t="s">
        <v>700</v>
      </c>
      <c r="C39" s="146"/>
      <c r="D39" s="146"/>
      <c r="E39" s="142"/>
      <c r="F39" s="142"/>
      <c r="G39" s="103"/>
    </row>
    <row r="40" spans="1:7" s="1" customFormat="1" ht="11.25">
      <c r="C40" s="146"/>
      <c r="D40" s="146"/>
      <c r="E40" s="146"/>
      <c r="F40" s="146"/>
    </row>
  </sheetData>
  <mergeCells count="67">
    <mergeCell ref="C40:D40"/>
    <mergeCell ref="E40:F40"/>
    <mergeCell ref="H8:I8"/>
    <mergeCell ref="D8:E8"/>
    <mergeCell ref="C37:D37"/>
    <mergeCell ref="E37:F37"/>
    <mergeCell ref="C38:D38"/>
    <mergeCell ref="E38:G38"/>
    <mergeCell ref="C39:D39"/>
    <mergeCell ref="E39:F39"/>
    <mergeCell ref="C34:D34"/>
    <mergeCell ref="E34:G34"/>
    <mergeCell ref="C35:D35"/>
    <mergeCell ref="E35:F35"/>
    <mergeCell ref="C36:D36"/>
    <mergeCell ref="E36:G36"/>
    <mergeCell ref="C31:D31"/>
    <mergeCell ref="E31:F31"/>
    <mergeCell ref="C32:D32"/>
    <mergeCell ref="E32:G32"/>
    <mergeCell ref="C33:D33"/>
    <mergeCell ref="E33:F33"/>
    <mergeCell ref="C28:D28"/>
    <mergeCell ref="E28:G28"/>
    <mergeCell ref="C29:D29"/>
    <mergeCell ref="E29:F29"/>
    <mergeCell ref="C30:D30"/>
    <mergeCell ref="E30:G30"/>
    <mergeCell ref="H15:I15"/>
    <mergeCell ref="C27:D27"/>
    <mergeCell ref="E27:F27"/>
    <mergeCell ref="C22:D22"/>
    <mergeCell ref="E22:G22"/>
    <mergeCell ref="H12:I12"/>
    <mergeCell ref="D13:E13"/>
    <mergeCell ref="H13:I13"/>
    <mergeCell ref="D14:E14"/>
    <mergeCell ref="H14:I14"/>
    <mergeCell ref="H9:I9"/>
    <mergeCell ref="D10:E10"/>
    <mergeCell ref="H10:I10"/>
    <mergeCell ref="D11:E11"/>
    <mergeCell ref="H11:I11"/>
    <mergeCell ref="H6:I6"/>
    <mergeCell ref="D7:E7"/>
    <mergeCell ref="H7:I7"/>
    <mergeCell ref="F3:F4"/>
    <mergeCell ref="G3:L3"/>
    <mergeCell ref="M3:N3"/>
    <mergeCell ref="D4:E4"/>
    <mergeCell ref="H4:I4"/>
    <mergeCell ref="D5:E5"/>
    <mergeCell ref="H5:I5"/>
    <mergeCell ref="A25:B25"/>
    <mergeCell ref="A26:B26"/>
    <mergeCell ref="C26:D26"/>
    <mergeCell ref="E26:G26"/>
    <mergeCell ref="A1:D1"/>
    <mergeCell ref="A2:D2"/>
    <mergeCell ref="A3:A4"/>
    <mergeCell ref="B3:B4"/>
    <mergeCell ref="C3:C4"/>
    <mergeCell ref="D3:E3"/>
    <mergeCell ref="D6:E6"/>
    <mergeCell ref="D9:E9"/>
    <mergeCell ref="D12:E12"/>
    <mergeCell ref="D15:E1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I33"/>
  <sheetViews>
    <sheetView tabSelected="1" workbookViewId="0">
      <selection activeCell="M8" sqref="M8"/>
    </sheetView>
  </sheetViews>
  <sheetFormatPr defaultRowHeight="12.75"/>
  <cols>
    <col min="1" max="1" width="3.7109375" style="51" customWidth="1"/>
    <col min="2" max="2" width="42.28515625" style="51" customWidth="1"/>
    <col min="3" max="3" width="13.7109375" style="51" customWidth="1"/>
    <col min="4" max="4" width="5" style="51" customWidth="1"/>
    <col min="5" max="5" width="25.7109375" style="51" customWidth="1"/>
    <col min="6" max="6" width="6.28515625" style="51" hidden="1" customWidth="1"/>
    <col min="7" max="7" width="11" style="51" hidden="1" customWidth="1"/>
    <col min="8" max="8" width="9.140625" style="51"/>
    <col min="9" max="9" width="7.140625" style="51" customWidth="1"/>
    <col min="10" max="245" width="9.140625" style="51"/>
    <col min="246" max="246" width="3.7109375" style="51" customWidth="1"/>
    <col min="247" max="247" width="58.5703125" style="51" customWidth="1"/>
    <col min="248" max="248" width="13.7109375" style="51" customWidth="1"/>
    <col min="249" max="249" width="5" style="51" customWidth="1"/>
    <col min="250" max="250" width="5.85546875" style="51" customWidth="1"/>
    <col min="251" max="251" width="7.28515625" style="51" customWidth="1"/>
    <col min="252" max="252" width="8" style="51" customWidth="1"/>
    <col min="253" max="253" width="6.28515625" style="51" customWidth="1"/>
    <col min="254" max="254" width="7.28515625" style="51" customWidth="1"/>
    <col min="255" max="255" width="12.140625" style="51" customWidth="1"/>
    <col min="256" max="256" width="6.42578125" style="51" customWidth="1"/>
    <col min="257" max="257" width="7.7109375" style="51" customWidth="1"/>
    <col min="258" max="258" width="6.28515625" style="51" customWidth="1"/>
    <col min="259" max="259" width="6.140625" style="51" customWidth="1"/>
    <col min="260" max="260" width="10.140625" style="51" customWidth="1"/>
    <col min="261" max="261" width="10" style="51" customWidth="1"/>
    <col min="262" max="262" width="12.42578125" style="51" customWidth="1"/>
    <col min="263" max="263" width="9.42578125" style="51" customWidth="1"/>
    <col min="264" max="264" width="9.140625" style="51"/>
    <col min="265" max="265" width="7.140625" style="51" customWidth="1"/>
    <col min="266" max="501" width="9.140625" style="51"/>
    <col min="502" max="502" width="3.7109375" style="51" customWidth="1"/>
    <col min="503" max="503" width="58.5703125" style="51" customWidth="1"/>
    <col min="504" max="504" width="13.7109375" style="51" customWidth="1"/>
    <col min="505" max="505" width="5" style="51" customWidth="1"/>
    <col min="506" max="506" width="5.85546875" style="51" customWidth="1"/>
    <col min="507" max="507" width="7.28515625" style="51" customWidth="1"/>
    <col min="508" max="508" width="8" style="51" customWidth="1"/>
    <col min="509" max="509" width="6.28515625" style="51" customWidth="1"/>
    <col min="510" max="510" width="7.28515625" style="51" customWidth="1"/>
    <col min="511" max="511" width="12.140625" style="51" customWidth="1"/>
    <col min="512" max="512" width="6.42578125" style="51" customWidth="1"/>
    <col min="513" max="513" width="7.7109375" style="51" customWidth="1"/>
    <col min="514" max="514" width="6.28515625" style="51" customWidth="1"/>
    <col min="515" max="515" width="6.140625" style="51" customWidth="1"/>
    <col min="516" max="516" width="10.140625" style="51" customWidth="1"/>
    <col min="517" max="517" width="10" style="51" customWidth="1"/>
    <col min="518" max="518" width="12.42578125" style="51" customWidth="1"/>
    <col min="519" max="519" width="9.42578125" style="51" customWidth="1"/>
    <col min="520" max="520" width="9.140625" style="51"/>
    <col min="521" max="521" width="7.140625" style="51" customWidth="1"/>
    <col min="522" max="757" width="9.140625" style="51"/>
    <col min="758" max="758" width="3.7109375" style="51" customWidth="1"/>
    <col min="759" max="759" width="58.5703125" style="51" customWidth="1"/>
    <col min="760" max="760" width="13.7109375" style="51" customWidth="1"/>
    <col min="761" max="761" width="5" style="51" customWidth="1"/>
    <col min="762" max="762" width="5.85546875" style="51" customWidth="1"/>
    <col min="763" max="763" width="7.28515625" style="51" customWidth="1"/>
    <col min="764" max="764" width="8" style="51" customWidth="1"/>
    <col min="765" max="765" width="6.28515625" style="51" customWidth="1"/>
    <col min="766" max="766" width="7.28515625" style="51" customWidth="1"/>
    <col min="767" max="767" width="12.140625" style="51" customWidth="1"/>
    <col min="768" max="768" width="6.42578125" style="51" customWidth="1"/>
    <col min="769" max="769" width="7.7109375" style="51" customWidth="1"/>
    <col min="770" max="770" width="6.28515625" style="51" customWidth="1"/>
    <col min="771" max="771" width="6.140625" style="51" customWidth="1"/>
    <col min="772" max="772" width="10.140625" style="51" customWidth="1"/>
    <col min="773" max="773" width="10" style="51" customWidth="1"/>
    <col min="774" max="774" width="12.42578125" style="51" customWidth="1"/>
    <col min="775" max="775" width="9.42578125" style="51" customWidth="1"/>
    <col min="776" max="776" width="9.140625" style="51"/>
    <col min="777" max="777" width="7.140625" style="51" customWidth="1"/>
    <col min="778" max="1013" width="9.140625" style="51"/>
    <col min="1014" max="1014" width="3.7109375" style="51" customWidth="1"/>
    <col min="1015" max="1015" width="58.5703125" style="51" customWidth="1"/>
    <col min="1016" max="1016" width="13.7109375" style="51" customWidth="1"/>
    <col min="1017" max="1017" width="5" style="51" customWidth="1"/>
    <col min="1018" max="1018" width="5.85546875" style="51" customWidth="1"/>
    <col min="1019" max="1019" width="7.28515625" style="51" customWidth="1"/>
    <col min="1020" max="1020" width="8" style="51" customWidth="1"/>
    <col min="1021" max="1021" width="6.28515625" style="51" customWidth="1"/>
    <col min="1022" max="1022" width="7.28515625" style="51" customWidth="1"/>
    <col min="1023" max="1023" width="12.140625" style="51" customWidth="1"/>
    <col min="1024" max="1024" width="6.42578125" style="51" customWidth="1"/>
    <col min="1025" max="1025" width="7.7109375" style="51" customWidth="1"/>
    <col min="1026" max="1026" width="6.28515625" style="51" customWidth="1"/>
    <col min="1027" max="1027" width="6.140625" style="51" customWidth="1"/>
    <col min="1028" max="1028" width="10.140625" style="51" customWidth="1"/>
    <col min="1029" max="1029" width="10" style="51" customWidth="1"/>
    <col min="1030" max="1030" width="12.42578125" style="51" customWidth="1"/>
    <col min="1031" max="1031" width="9.42578125" style="51" customWidth="1"/>
    <col min="1032" max="1032" width="9.140625" style="51"/>
    <col min="1033" max="1033" width="7.140625" style="51" customWidth="1"/>
    <col min="1034" max="1269" width="9.140625" style="51"/>
    <col min="1270" max="1270" width="3.7109375" style="51" customWidth="1"/>
    <col min="1271" max="1271" width="58.5703125" style="51" customWidth="1"/>
    <col min="1272" max="1272" width="13.7109375" style="51" customWidth="1"/>
    <col min="1273" max="1273" width="5" style="51" customWidth="1"/>
    <col min="1274" max="1274" width="5.85546875" style="51" customWidth="1"/>
    <col min="1275" max="1275" width="7.28515625" style="51" customWidth="1"/>
    <col min="1276" max="1276" width="8" style="51" customWidth="1"/>
    <col min="1277" max="1277" width="6.28515625" style="51" customWidth="1"/>
    <col min="1278" max="1278" width="7.28515625" style="51" customWidth="1"/>
    <col min="1279" max="1279" width="12.140625" style="51" customWidth="1"/>
    <col min="1280" max="1280" width="6.42578125" style="51" customWidth="1"/>
    <col min="1281" max="1281" width="7.7109375" style="51" customWidth="1"/>
    <col min="1282" max="1282" width="6.28515625" style="51" customWidth="1"/>
    <col min="1283" max="1283" width="6.140625" style="51" customWidth="1"/>
    <col min="1284" max="1284" width="10.140625" style="51" customWidth="1"/>
    <col min="1285" max="1285" width="10" style="51" customWidth="1"/>
    <col min="1286" max="1286" width="12.42578125" style="51" customWidth="1"/>
    <col min="1287" max="1287" width="9.42578125" style="51" customWidth="1"/>
    <col min="1288" max="1288" width="9.140625" style="51"/>
    <col min="1289" max="1289" width="7.140625" style="51" customWidth="1"/>
    <col min="1290" max="1525" width="9.140625" style="51"/>
    <col min="1526" max="1526" width="3.7109375" style="51" customWidth="1"/>
    <col min="1527" max="1527" width="58.5703125" style="51" customWidth="1"/>
    <col min="1528" max="1528" width="13.7109375" style="51" customWidth="1"/>
    <col min="1529" max="1529" width="5" style="51" customWidth="1"/>
    <col min="1530" max="1530" width="5.85546875" style="51" customWidth="1"/>
    <col min="1531" max="1531" width="7.28515625" style="51" customWidth="1"/>
    <col min="1532" max="1532" width="8" style="51" customWidth="1"/>
    <col min="1533" max="1533" width="6.28515625" style="51" customWidth="1"/>
    <col min="1534" max="1534" width="7.28515625" style="51" customWidth="1"/>
    <col min="1535" max="1535" width="12.140625" style="51" customWidth="1"/>
    <col min="1536" max="1536" width="6.42578125" style="51" customWidth="1"/>
    <col min="1537" max="1537" width="7.7109375" style="51" customWidth="1"/>
    <col min="1538" max="1538" width="6.28515625" style="51" customWidth="1"/>
    <col min="1539" max="1539" width="6.140625" style="51" customWidth="1"/>
    <col min="1540" max="1540" width="10.140625" style="51" customWidth="1"/>
    <col min="1541" max="1541" width="10" style="51" customWidth="1"/>
    <col min="1542" max="1542" width="12.42578125" style="51" customWidth="1"/>
    <col min="1543" max="1543" width="9.42578125" style="51" customWidth="1"/>
    <col min="1544" max="1544" width="9.140625" style="51"/>
    <col min="1545" max="1545" width="7.140625" style="51" customWidth="1"/>
    <col min="1546" max="1781" width="9.140625" style="51"/>
    <col min="1782" max="1782" width="3.7109375" style="51" customWidth="1"/>
    <col min="1783" max="1783" width="58.5703125" style="51" customWidth="1"/>
    <col min="1784" max="1784" width="13.7109375" style="51" customWidth="1"/>
    <col min="1785" max="1785" width="5" style="51" customWidth="1"/>
    <col min="1786" max="1786" width="5.85546875" style="51" customWidth="1"/>
    <col min="1787" max="1787" width="7.28515625" style="51" customWidth="1"/>
    <col min="1788" max="1788" width="8" style="51" customWidth="1"/>
    <col min="1789" max="1789" width="6.28515625" style="51" customWidth="1"/>
    <col min="1790" max="1790" width="7.28515625" style="51" customWidth="1"/>
    <col min="1791" max="1791" width="12.140625" style="51" customWidth="1"/>
    <col min="1792" max="1792" width="6.42578125" style="51" customWidth="1"/>
    <col min="1793" max="1793" width="7.7109375" style="51" customWidth="1"/>
    <col min="1794" max="1794" width="6.28515625" style="51" customWidth="1"/>
    <col min="1795" max="1795" width="6.140625" style="51" customWidth="1"/>
    <col min="1796" max="1796" width="10.140625" style="51" customWidth="1"/>
    <col min="1797" max="1797" width="10" style="51" customWidth="1"/>
    <col min="1798" max="1798" width="12.42578125" style="51" customWidth="1"/>
    <col min="1799" max="1799" width="9.42578125" style="51" customWidth="1"/>
    <col min="1800" max="1800" width="9.140625" style="51"/>
    <col min="1801" max="1801" width="7.140625" style="51" customWidth="1"/>
    <col min="1802" max="2037" width="9.140625" style="51"/>
    <col min="2038" max="2038" width="3.7109375" style="51" customWidth="1"/>
    <col min="2039" max="2039" width="58.5703125" style="51" customWidth="1"/>
    <col min="2040" max="2040" width="13.7109375" style="51" customWidth="1"/>
    <col min="2041" max="2041" width="5" style="51" customWidth="1"/>
    <col min="2042" max="2042" width="5.85546875" style="51" customWidth="1"/>
    <col min="2043" max="2043" width="7.28515625" style="51" customWidth="1"/>
    <col min="2044" max="2044" width="8" style="51" customWidth="1"/>
    <col min="2045" max="2045" width="6.28515625" style="51" customWidth="1"/>
    <col min="2046" max="2046" width="7.28515625" style="51" customWidth="1"/>
    <col min="2047" max="2047" width="12.140625" style="51" customWidth="1"/>
    <col min="2048" max="2048" width="6.42578125" style="51" customWidth="1"/>
    <col min="2049" max="2049" width="7.7109375" style="51" customWidth="1"/>
    <col min="2050" max="2050" width="6.28515625" style="51" customWidth="1"/>
    <col min="2051" max="2051" width="6.140625" style="51" customWidth="1"/>
    <col min="2052" max="2052" width="10.140625" style="51" customWidth="1"/>
    <col min="2053" max="2053" width="10" style="51" customWidth="1"/>
    <col min="2054" max="2054" width="12.42578125" style="51" customWidth="1"/>
    <col min="2055" max="2055" width="9.42578125" style="51" customWidth="1"/>
    <col min="2056" max="2056" width="9.140625" style="51"/>
    <col min="2057" max="2057" width="7.140625" style="51" customWidth="1"/>
    <col min="2058" max="2293" width="9.140625" style="51"/>
    <col min="2294" max="2294" width="3.7109375" style="51" customWidth="1"/>
    <col min="2295" max="2295" width="58.5703125" style="51" customWidth="1"/>
    <col min="2296" max="2296" width="13.7109375" style="51" customWidth="1"/>
    <col min="2297" max="2297" width="5" style="51" customWidth="1"/>
    <col min="2298" max="2298" width="5.85546875" style="51" customWidth="1"/>
    <col min="2299" max="2299" width="7.28515625" style="51" customWidth="1"/>
    <col min="2300" max="2300" width="8" style="51" customWidth="1"/>
    <col min="2301" max="2301" width="6.28515625" style="51" customWidth="1"/>
    <col min="2302" max="2302" width="7.28515625" style="51" customWidth="1"/>
    <col min="2303" max="2303" width="12.140625" style="51" customWidth="1"/>
    <col min="2304" max="2304" width="6.42578125" style="51" customWidth="1"/>
    <col min="2305" max="2305" width="7.7109375" style="51" customWidth="1"/>
    <col min="2306" max="2306" width="6.28515625" style="51" customWidth="1"/>
    <col min="2307" max="2307" width="6.140625" style="51" customWidth="1"/>
    <col min="2308" max="2308" width="10.140625" style="51" customWidth="1"/>
    <col min="2309" max="2309" width="10" style="51" customWidth="1"/>
    <col min="2310" max="2310" width="12.42578125" style="51" customWidth="1"/>
    <col min="2311" max="2311" width="9.42578125" style="51" customWidth="1"/>
    <col min="2312" max="2312" width="9.140625" style="51"/>
    <col min="2313" max="2313" width="7.140625" style="51" customWidth="1"/>
    <col min="2314" max="2549" width="9.140625" style="51"/>
    <col min="2550" max="2550" width="3.7109375" style="51" customWidth="1"/>
    <col min="2551" max="2551" width="58.5703125" style="51" customWidth="1"/>
    <col min="2552" max="2552" width="13.7109375" style="51" customWidth="1"/>
    <col min="2553" max="2553" width="5" style="51" customWidth="1"/>
    <col min="2554" max="2554" width="5.85546875" style="51" customWidth="1"/>
    <col min="2555" max="2555" width="7.28515625" style="51" customWidth="1"/>
    <col min="2556" max="2556" width="8" style="51" customWidth="1"/>
    <col min="2557" max="2557" width="6.28515625" style="51" customWidth="1"/>
    <col min="2558" max="2558" width="7.28515625" style="51" customWidth="1"/>
    <col min="2559" max="2559" width="12.140625" style="51" customWidth="1"/>
    <col min="2560" max="2560" width="6.42578125" style="51" customWidth="1"/>
    <col min="2561" max="2561" width="7.7109375" style="51" customWidth="1"/>
    <col min="2562" max="2562" width="6.28515625" style="51" customWidth="1"/>
    <col min="2563" max="2563" width="6.140625" style="51" customWidth="1"/>
    <col min="2564" max="2564" width="10.140625" style="51" customWidth="1"/>
    <col min="2565" max="2565" width="10" style="51" customWidth="1"/>
    <col min="2566" max="2566" width="12.42578125" style="51" customWidth="1"/>
    <col min="2567" max="2567" width="9.42578125" style="51" customWidth="1"/>
    <col min="2568" max="2568" width="9.140625" style="51"/>
    <col min="2569" max="2569" width="7.140625" style="51" customWidth="1"/>
    <col min="2570" max="2805" width="9.140625" style="51"/>
    <col min="2806" max="2806" width="3.7109375" style="51" customWidth="1"/>
    <col min="2807" max="2807" width="58.5703125" style="51" customWidth="1"/>
    <col min="2808" max="2808" width="13.7109375" style="51" customWidth="1"/>
    <col min="2809" max="2809" width="5" style="51" customWidth="1"/>
    <col min="2810" max="2810" width="5.85546875" style="51" customWidth="1"/>
    <col min="2811" max="2811" width="7.28515625" style="51" customWidth="1"/>
    <col min="2812" max="2812" width="8" style="51" customWidth="1"/>
    <col min="2813" max="2813" width="6.28515625" style="51" customWidth="1"/>
    <col min="2814" max="2814" width="7.28515625" style="51" customWidth="1"/>
    <col min="2815" max="2815" width="12.140625" style="51" customWidth="1"/>
    <col min="2816" max="2816" width="6.42578125" style="51" customWidth="1"/>
    <col min="2817" max="2817" width="7.7109375" style="51" customWidth="1"/>
    <col min="2818" max="2818" width="6.28515625" style="51" customWidth="1"/>
    <col min="2819" max="2819" width="6.140625" style="51" customWidth="1"/>
    <col min="2820" max="2820" width="10.140625" style="51" customWidth="1"/>
    <col min="2821" max="2821" width="10" style="51" customWidth="1"/>
    <col min="2822" max="2822" width="12.42578125" style="51" customWidth="1"/>
    <col min="2823" max="2823" width="9.42578125" style="51" customWidth="1"/>
    <col min="2824" max="2824" width="9.140625" style="51"/>
    <col min="2825" max="2825" width="7.140625" style="51" customWidth="1"/>
    <col min="2826" max="3061" width="9.140625" style="51"/>
    <col min="3062" max="3062" width="3.7109375" style="51" customWidth="1"/>
    <col min="3063" max="3063" width="58.5703125" style="51" customWidth="1"/>
    <col min="3064" max="3064" width="13.7109375" style="51" customWidth="1"/>
    <col min="3065" max="3065" width="5" style="51" customWidth="1"/>
    <col min="3066" max="3066" width="5.85546875" style="51" customWidth="1"/>
    <col min="3067" max="3067" width="7.28515625" style="51" customWidth="1"/>
    <col min="3068" max="3068" width="8" style="51" customWidth="1"/>
    <col min="3069" max="3069" width="6.28515625" style="51" customWidth="1"/>
    <col min="3070" max="3070" width="7.28515625" style="51" customWidth="1"/>
    <col min="3071" max="3071" width="12.140625" style="51" customWidth="1"/>
    <col min="3072" max="3072" width="6.42578125" style="51" customWidth="1"/>
    <col min="3073" max="3073" width="7.7109375" style="51" customWidth="1"/>
    <col min="3074" max="3074" width="6.28515625" style="51" customWidth="1"/>
    <col min="3075" max="3075" width="6.140625" style="51" customWidth="1"/>
    <col min="3076" max="3076" width="10.140625" style="51" customWidth="1"/>
    <col min="3077" max="3077" width="10" style="51" customWidth="1"/>
    <col min="3078" max="3078" width="12.42578125" style="51" customWidth="1"/>
    <col min="3079" max="3079" width="9.42578125" style="51" customWidth="1"/>
    <col min="3080" max="3080" width="9.140625" style="51"/>
    <col min="3081" max="3081" width="7.140625" style="51" customWidth="1"/>
    <col min="3082" max="3317" width="9.140625" style="51"/>
    <col min="3318" max="3318" width="3.7109375" style="51" customWidth="1"/>
    <col min="3319" max="3319" width="58.5703125" style="51" customWidth="1"/>
    <col min="3320" max="3320" width="13.7109375" style="51" customWidth="1"/>
    <col min="3321" max="3321" width="5" style="51" customWidth="1"/>
    <col min="3322" max="3322" width="5.85546875" style="51" customWidth="1"/>
    <col min="3323" max="3323" width="7.28515625" style="51" customWidth="1"/>
    <col min="3324" max="3324" width="8" style="51" customWidth="1"/>
    <col min="3325" max="3325" width="6.28515625" style="51" customWidth="1"/>
    <col min="3326" max="3326" width="7.28515625" style="51" customWidth="1"/>
    <col min="3327" max="3327" width="12.140625" style="51" customWidth="1"/>
    <col min="3328" max="3328" width="6.42578125" style="51" customWidth="1"/>
    <col min="3329" max="3329" width="7.7109375" style="51" customWidth="1"/>
    <col min="3330" max="3330" width="6.28515625" style="51" customWidth="1"/>
    <col min="3331" max="3331" width="6.140625" style="51" customWidth="1"/>
    <col min="3332" max="3332" width="10.140625" style="51" customWidth="1"/>
    <col min="3333" max="3333" width="10" style="51" customWidth="1"/>
    <col min="3334" max="3334" width="12.42578125" style="51" customWidth="1"/>
    <col min="3335" max="3335" width="9.42578125" style="51" customWidth="1"/>
    <col min="3336" max="3336" width="9.140625" style="51"/>
    <col min="3337" max="3337" width="7.140625" style="51" customWidth="1"/>
    <col min="3338" max="3573" width="9.140625" style="51"/>
    <col min="3574" max="3574" width="3.7109375" style="51" customWidth="1"/>
    <col min="3575" max="3575" width="58.5703125" style="51" customWidth="1"/>
    <col min="3576" max="3576" width="13.7109375" style="51" customWidth="1"/>
    <col min="3577" max="3577" width="5" style="51" customWidth="1"/>
    <col min="3578" max="3578" width="5.85546875" style="51" customWidth="1"/>
    <col min="3579" max="3579" width="7.28515625" style="51" customWidth="1"/>
    <col min="3580" max="3580" width="8" style="51" customWidth="1"/>
    <col min="3581" max="3581" width="6.28515625" style="51" customWidth="1"/>
    <col min="3582" max="3582" width="7.28515625" style="51" customWidth="1"/>
    <col min="3583" max="3583" width="12.140625" style="51" customWidth="1"/>
    <col min="3584" max="3584" width="6.42578125" style="51" customWidth="1"/>
    <col min="3585" max="3585" width="7.7109375" style="51" customWidth="1"/>
    <col min="3586" max="3586" width="6.28515625" style="51" customWidth="1"/>
    <col min="3587" max="3587" width="6.140625" style="51" customWidth="1"/>
    <col min="3588" max="3588" width="10.140625" style="51" customWidth="1"/>
    <col min="3589" max="3589" width="10" style="51" customWidth="1"/>
    <col min="3590" max="3590" width="12.42578125" style="51" customWidth="1"/>
    <col min="3591" max="3591" width="9.42578125" style="51" customWidth="1"/>
    <col min="3592" max="3592" width="9.140625" style="51"/>
    <col min="3593" max="3593" width="7.140625" style="51" customWidth="1"/>
    <col min="3594" max="3829" width="9.140625" style="51"/>
    <col min="3830" max="3830" width="3.7109375" style="51" customWidth="1"/>
    <col min="3831" max="3831" width="58.5703125" style="51" customWidth="1"/>
    <col min="3832" max="3832" width="13.7109375" style="51" customWidth="1"/>
    <col min="3833" max="3833" width="5" style="51" customWidth="1"/>
    <col min="3834" max="3834" width="5.85546875" style="51" customWidth="1"/>
    <col min="3835" max="3835" width="7.28515625" style="51" customWidth="1"/>
    <col min="3836" max="3836" width="8" style="51" customWidth="1"/>
    <col min="3837" max="3837" width="6.28515625" style="51" customWidth="1"/>
    <col min="3838" max="3838" width="7.28515625" style="51" customWidth="1"/>
    <col min="3839" max="3839" width="12.140625" style="51" customWidth="1"/>
    <col min="3840" max="3840" width="6.42578125" style="51" customWidth="1"/>
    <col min="3841" max="3841" width="7.7109375" style="51" customWidth="1"/>
    <col min="3842" max="3842" width="6.28515625" style="51" customWidth="1"/>
    <col min="3843" max="3843" width="6.140625" style="51" customWidth="1"/>
    <col min="3844" max="3844" width="10.140625" style="51" customWidth="1"/>
    <col min="3845" max="3845" width="10" style="51" customWidth="1"/>
    <col min="3846" max="3846" width="12.42578125" style="51" customWidth="1"/>
    <col min="3847" max="3847" width="9.42578125" style="51" customWidth="1"/>
    <col min="3848" max="3848" width="9.140625" style="51"/>
    <col min="3849" max="3849" width="7.140625" style="51" customWidth="1"/>
    <col min="3850" max="4085" width="9.140625" style="51"/>
    <col min="4086" max="4086" width="3.7109375" style="51" customWidth="1"/>
    <col min="4087" max="4087" width="58.5703125" style="51" customWidth="1"/>
    <col min="4088" max="4088" width="13.7109375" style="51" customWidth="1"/>
    <col min="4089" max="4089" width="5" style="51" customWidth="1"/>
    <col min="4090" max="4090" width="5.85546875" style="51" customWidth="1"/>
    <col min="4091" max="4091" width="7.28515625" style="51" customWidth="1"/>
    <col min="4092" max="4092" width="8" style="51" customWidth="1"/>
    <col min="4093" max="4093" width="6.28515625" style="51" customWidth="1"/>
    <col min="4094" max="4094" width="7.28515625" style="51" customWidth="1"/>
    <col min="4095" max="4095" width="12.140625" style="51" customWidth="1"/>
    <col min="4096" max="4096" width="6.42578125" style="51" customWidth="1"/>
    <col min="4097" max="4097" width="7.7109375" style="51" customWidth="1"/>
    <col min="4098" max="4098" width="6.28515625" style="51" customWidth="1"/>
    <col min="4099" max="4099" width="6.140625" style="51" customWidth="1"/>
    <col min="4100" max="4100" width="10.140625" style="51" customWidth="1"/>
    <col min="4101" max="4101" width="10" style="51" customWidth="1"/>
    <col min="4102" max="4102" width="12.42578125" style="51" customWidth="1"/>
    <col min="4103" max="4103" width="9.42578125" style="51" customWidth="1"/>
    <col min="4104" max="4104" width="9.140625" style="51"/>
    <col min="4105" max="4105" width="7.140625" style="51" customWidth="1"/>
    <col min="4106" max="4341" width="9.140625" style="51"/>
    <col min="4342" max="4342" width="3.7109375" style="51" customWidth="1"/>
    <col min="4343" max="4343" width="58.5703125" style="51" customWidth="1"/>
    <col min="4344" max="4344" width="13.7109375" style="51" customWidth="1"/>
    <col min="4345" max="4345" width="5" style="51" customWidth="1"/>
    <col min="4346" max="4346" width="5.85546875" style="51" customWidth="1"/>
    <col min="4347" max="4347" width="7.28515625" style="51" customWidth="1"/>
    <col min="4348" max="4348" width="8" style="51" customWidth="1"/>
    <col min="4349" max="4349" width="6.28515625" style="51" customWidth="1"/>
    <col min="4350" max="4350" width="7.28515625" style="51" customWidth="1"/>
    <col min="4351" max="4351" width="12.140625" style="51" customWidth="1"/>
    <col min="4352" max="4352" width="6.42578125" style="51" customWidth="1"/>
    <col min="4353" max="4353" width="7.7109375" style="51" customWidth="1"/>
    <col min="4354" max="4354" width="6.28515625" style="51" customWidth="1"/>
    <col min="4355" max="4355" width="6.140625" style="51" customWidth="1"/>
    <col min="4356" max="4356" width="10.140625" style="51" customWidth="1"/>
    <col min="4357" max="4357" width="10" style="51" customWidth="1"/>
    <col min="4358" max="4358" width="12.42578125" style="51" customWidth="1"/>
    <col min="4359" max="4359" width="9.42578125" style="51" customWidth="1"/>
    <col min="4360" max="4360" width="9.140625" style="51"/>
    <col min="4361" max="4361" width="7.140625" style="51" customWidth="1"/>
    <col min="4362" max="4597" width="9.140625" style="51"/>
    <col min="4598" max="4598" width="3.7109375" style="51" customWidth="1"/>
    <col min="4599" max="4599" width="58.5703125" style="51" customWidth="1"/>
    <col min="4600" max="4600" width="13.7109375" style="51" customWidth="1"/>
    <col min="4601" max="4601" width="5" style="51" customWidth="1"/>
    <col min="4602" max="4602" width="5.85546875" style="51" customWidth="1"/>
    <col min="4603" max="4603" width="7.28515625" style="51" customWidth="1"/>
    <col min="4604" max="4604" width="8" style="51" customWidth="1"/>
    <col min="4605" max="4605" width="6.28515625" style="51" customWidth="1"/>
    <col min="4606" max="4606" width="7.28515625" style="51" customWidth="1"/>
    <col min="4607" max="4607" width="12.140625" style="51" customWidth="1"/>
    <col min="4608" max="4608" width="6.42578125" style="51" customWidth="1"/>
    <col min="4609" max="4609" width="7.7109375" style="51" customWidth="1"/>
    <col min="4610" max="4610" width="6.28515625" style="51" customWidth="1"/>
    <col min="4611" max="4611" width="6.140625" style="51" customWidth="1"/>
    <col min="4612" max="4612" width="10.140625" style="51" customWidth="1"/>
    <col min="4613" max="4613" width="10" style="51" customWidth="1"/>
    <col min="4614" max="4614" width="12.42578125" style="51" customWidth="1"/>
    <col min="4615" max="4615" width="9.42578125" style="51" customWidth="1"/>
    <col min="4616" max="4616" width="9.140625" style="51"/>
    <col min="4617" max="4617" width="7.140625" style="51" customWidth="1"/>
    <col min="4618" max="4853" width="9.140625" style="51"/>
    <col min="4854" max="4854" width="3.7109375" style="51" customWidth="1"/>
    <col min="4855" max="4855" width="58.5703125" style="51" customWidth="1"/>
    <col min="4856" max="4856" width="13.7109375" style="51" customWidth="1"/>
    <col min="4857" max="4857" width="5" style="51" customWidth="1"/>
    <col min="4858" max="4858" width="5.85546875" style="51" customWidth="1"/>
    <col min="4859" max="4859" width="7.28515625" style="51" customWidth="1"/>
    <col min="4860" max="4860" width="8" style="51" customWidth="1"/>
    <col min="4861" max="4861" width="6.28515625" style="51" customWidth="1"/>
    <col min="4862" max="4862" width="7.28515625" style="51" customWidth="1"/>
    <col min="4863" max="4863" width="12.140625" style="51" customWidth="1"/>
    <col min="4864" max="4864" width="6.42578125" style="51" customWidth="1"/>
    <col min="4865" max="4865" width="7.7109375" style="51" customWidth="1"/>
    <col min="4866" max="4866" width="6.28515625" style="51" customWidth="1"/>
    <col min="4867" max="4867" width="6.140625" style="51" customWidth="1"/>
    <col min="4868" max="4868" width="10.140625" style="51" customWidth="1"/>
    <col min="4869" max="4869" width="10" style="51" customWidth="1"/>
    <col min="4870" max="4870" width="12.42578125" style="51" customWidth="1"/>
    <col min="4871" max="4871" width="9.42578125" style="51" customWidth="1"/>
    <col min="4872" max="4872" width="9.140625" style="51"/>
    <col min="4873" max="4873" width="7.140625" style="51" customWidth="1"/>
    <col min="4874" max="5109" width="9.140625" style="51"/>
    <col min="5110" max="5110" width="3.7109375" style="51" customWidth="1"/>
    <col min="5111" max="5111" width="58.5703125" style="51" customWidth="1"/>
    <col min="5112" max="5112" width="13.7109375" style="51" customWidth="1"/>
    <col min="5113" max="5113" width="5" style="51" customWidth="1"/>
    <col min="5114" max="5114" width="5.85546875" style="51" customWidth="1"/>
    <col min="5115" max="5115" width="7.28515625" style="51" customWidth="1"/>
    <col min="5116" max="5116" width="8" style="51" customWidth="1"/>
    <col min="5117" max="5117" width="6.28515625" style="51" customWidth="1"/>
    <col min="5118" max="5118" width="7.28515625" style="51" customWidth="1"/>
    <col min="5119" max="5119" width="12.140625" style="51" customWidth="1"/>
    <col min="5120" max="5120" width="6.42578125" style="51" customWidth="1"/>
    <col min="5121" max="5121" width="7.7109375" style="51" customWidth="1"/>
    <col min="5122" max="5122" width="6.28515625" style="51" customWidth="1"/>
    <col min="5123" max="5123" width="6.140625" style="51" customWidth="1"/>
    <col min="5124" max="5124" width="10.140625" style="51" customWidth="1"/>
    <col min="5125" max="5125" width="10" style="51" customWidth="1"/>
    <col min="5126" max="5126" width="12.42578125" style="51" customWidth="1"/>
    <col min="5127" max="5127" width="9.42578125" style="51" customWidth="1"/>
    <col min="5128" max="5128" width="9.140625" style="51"/>
    <col min="5129" max="5129" width="7.140625" style="51" customWidth="1"/>
    <col min="5130" max="5365" width="9.140625" style="51"/>
    <col min="5366" max="5366" width="3.7109375" style="51" customWidth="1"/>
    <col min="5367" max="5367" width="58.5703125" style="51" customWidth="1"/>
    <col min="5368" max="5368" width="13.7109375" style="51" customWidth="1"/>
    <col min="5369" max="5369" width="5" style="51" customWidth="1"/>
    <col min="5370" max="5370" width="5.85546875" style="51" customWidth="1"/>
    <col min="5371" max="5371" width="7.28515625" style="51" customWidth="1"/>
    <col min="5372" max="5372" width="8" style="51" customWidth="1"/>
    <col min="5373" max="5373" width="6.28515625" style="51" customWidth="1"/>
    <col min="5374" max="5374" width="7.28515625" style="51" customWidth="1"/>
    <col min="5375" max="5375" width="12.140625" style="51" customWidth="1"/>
    <col min="5376" max="5376" width="6.42578125" style="51" customWidth="1"/>
    <col min="5377" max="5377" width="7.7109375" style="51" customWidth="1"/>
    <col min="5378" max="5378" width="6.28515625" style="51" customWidth="1"/>
    <col min="5379" max="5379" width="6.140625" style="51" customWidth="1"/>
    <col min="5380" max="5380" width="10.140625" style="51" customWidth="1"/>
    <col min="5381" max="5381" width="10" style="51" customWidth="1"/>
    <col min="5382" max="5382" width="12.42578125" style="51" customWidth="1"/>
    <col min="5383" max="5383" width="9.42578125" style="51" customWidth="1"/>
    <col min="5384" max="5384" width="9.140625" style="51"/>
    <col min="5385" max="5385" width="7.140625" style="51" customWidth="1"/>
    <col min="5386" max="5621" width="9.140625" style="51"/>
    <col min="5622" max="5622" width="3.7109375" style="51" customWidth="1"/>
    <col min="5623" max="5623" width="58.5703125" style="51" customWidth="1"/>
    <col min="5624" max="5624" width="13.7109375" style="51" customWidth="1"/>
    <col min="5625" max="5625" width="5" style="51" customWidth="1"/>
    <col min="5626" max="5626" width="5.85546875" style="51" customWidth="1"/>
    <col min="5627" max="5627" width="7.28515625" style="51" customWidth="1"/>
    <col min="5628" max="5628" width="8" style="51" customWidth="1"/>
    <col min="5629" max="5629" width="6.28515625" style="51" customWidth="1"/>
    <col min="5630" max="5630" width="7.28515625" style="51" customWidth="1"/>
    <col min="5631" max="5631" width="12.140625" style="51" customWidth="1"/>
    <col min="5632" max="5632" width="6.42578125" style="51" customWidth="1"/>
    <col min="5633" max="5633" width="7.7109375" style="51" customWidth="1"/>
    <col min="5634" max="5634" width="6.28515625" style="51" customWidth="1"/>
    <col min="5635" max="5635" width="6.140625" style="51" customWidth="1"/>
    <col min="5636" max="5636" width="10.140625" style="51" customWidth="1"/>
    <col min="5637" max="5637" width="10" style="51" customWidth="1"/>
    <col min="5638" max="5638" width="12.42578125" style="51" customWidth="1"/>
    <col min="5639" max="5639" width="9.42578125" style="51" customWidth="1"/>
    <col min="5640" max="5640" width="9.140625" style="51"/>
    <col min="5641" max="5641" width="7.140625" style="51" customWidth="1"/>
    <col min="5642" max="5877" width="9.140625" style="51"/>
    <col min="5878" max="5878" width="3.7109375" style="51" customWidth="1"/>
    <col min="5879" max="5879" width="58.5703125" style="51" customWidth="1"/>
    <col min="5880" max="5880" width="13.7109375" style="51" customWidth="1"/>
    <col min="5881" max="5881" width="5" style="51" customWidth="1"/>
    <col min="5882" max="5882" width="5.85546875" style="51" customWidth="1"/>
    <col min="5883" max="5883" width="7.28515625" style="51" customWidth="1"/>
    <col min="5884" max="5884" width="8" style="51" customWidth="1"/>
    <col min="5885" max="5885" width="6.28515625" style="51" customWidth="1"/>
    <col min="5886" max="5886" width="7.28515625" style="51" customWidth="1"/>
    <col min="5887" max="5887" width="12.140625" style="51" customWidth="1"/>
    <col min="5888" max="5888" width="6.42578125" style="51" customWidth="1"/>
    <col min="5889" max="5889" width="7.7109375" style="51" customWidth="1"/>
    <col min="5890" max="5890" width="6.28515625" style="51" customWidth="1"/>
    <col min="5891" max="5891" width="6.140625" style="51" customWidth="1"/>
    <col min="5892" max="5892" width="10.140625" style="51" customWidth="1"/>
    <col min="5893" max="5893" width="10" style="51" customWidth="1"/>
    <col min="5894" max="5894" width="12.42578125" style="51" customWidth="1"/>
    <col min="5895" max="5895" width="9.42578125" style="51" customWidth="1"/>
    <col min="5896" max="5896" width="9.140625" style="51"/>
    <col min="5897" max="5897" width="7.140625" style="51" customWidth="1"/>
    <col min="5898" max="6133" width="9.140625" style="51"/>
    <col min="6134" max="6134" width="3.7109375" style="51" customWidth="1"/>
    <col min="6135" max="6135" width="58.5703125" style="51" customWidth="1"/>
    <col min="6136" max="6136" width="13.7109375" style="51" customWidth="1"/>
    <col min="6137" max="6137" width="5" style="51" customWidth="1"/>
    <col min="6138" max="6138" width="5.85546875" style="51" customWidth="1"/>
    <col min="6139" max="6139" width="7.28515625" style="51" customWidth="1"/>
    <col min="6140" max="6140" width="8" style="51" customWidth="1"/>
    <col min="6141" max="6141" width="6.28515625" style="51" customWidth="1"/>
    <col min="6142" max="6142" width="7.28515625" style="51" customWidth="1"/>
    <col min="6143" max="6143" width="12.140625" style="51" customWidth="1"/>
    <col min="6144" max="6144" width="6.42578125" style="51" customWidth="1"/>
    <col min="6145" max="6145" width="7.7109375" style="51" customWidth="1"/>
    <col min="6146" max="6146" width="6.28515625" style="51" customWidth="1"/>
    <col min="6147" max="6147" width="6.140625" style="51" customWidth="1"/>
    <col min="6148" max="6148" width="10.140625" style="51" customWidth="1"/>
    <col min="6149" max="6149" width="10" style="51" customWidth="1"/>
    <col min="6150" max="6150" width="12.42578125" style="51" customWidth="1"/>
    <col min="6151" max="6151" width="9.42578125" style="51" customWidth="1"/>
    <col min="6152" max="6152" width="9.140625" style="51"/>
    <col min="6153" max="6153" width="7.140625" style="51" customWidth="1"/>
    <col min="6154" max="6389" width="9.140625" style="51"/>
    <col min="6390" max="6390" width="3.7109375" style="51" customWidth="1"/>
    <col min="6391" max="6391" width="58.5703125" style="51" customWidth="1"/>
    <col min="6392" max="6392" width="13.7109375" style="51" customWidth="1"/>
    <col min="6393" max="6393" width="5" style="51" customWidth="1"/>
    <col min="6394" max="6394" width="5.85546875" style="51" customWidth="1"/>
    <col min="6395" max="6395" width="7.28515625" style="51" customWidth="1"/>
    <col min="6396" max="6396" width="8" style="51" customWidth="1"/>
    <col min="6397" max="6397" width="6.28515625" style="51" customWidth="1"/>
    <col min="6398" max="6398" width="7.28515625" style="51" customWidth="1"/>
    <col min="6399" max="6399" width="12.140625" style="51" customWidth="1"/>
    <col min="6400" max="6400" width="6.42578125" style="51" customWidth="1"/>
    <col min="6401" max="6401" width="7.7109375" style="51" customWidth="1"/>
    <col min="6402" max="6402" width="6.28515625" style="51" customWidth="1"/>
    <col min="6403" max="6403" width="6.140625" style="51" customWidth="1"/>
    <col min="6404" max="6404" width="10.140625" style="51" customWidth="1"/>
    <col min="6405" max="6405" width="10" style="51" customWidth="1"/>
    <col min="6406" max="6406" width="12.42578125" style="51" customWidth="1"/>
    <col min="6407" max="6407" width="9.42578125" style="51" customWidth="1"/>
    <col min="6408" max="6408" width="9.140625" style="51"/>
    <col min="6409" max="6409" width="7.140625" style="51" customWidth="1"/>
    <col min="6410" max="6645" width="9.140625" style="51"/>
    <col min="6646" max="6646" width="3.7109375" style="51" customWidth="1"/>
    <col min="6647" max="6647" width="58.5703125" style="51" customWidth="1"/>
    <col min="6648" max="6648" width="13.7109375" style="51" customWidth="1"/>
    <col min="6649" max="6649" width="5" style="51" customWidth="1"/>
    <col min="6650" max="6650" width="5.85546875" style="51" customWidth="1"/>
    <col min="6651" max="6651" width="7.28515625" style="51" customWidth="1"/>
    <col min="6652" max="6652" width="8" style="51" customWidth="1"/>
    <col min="6653" max="6653" width="6.28515625" style="51" customWidth="1"/>
    <col min="6654" max="6654" width="7.28515625" style="51" customWidth="1"/>
    <col min="6655" max="6655" width="12.140625" style="51" customWidth="1"/>
    <col min="6656" max="6656" width="6.42578125" style="51" customWidth="1"/>
    <col min="6657" max="6657" width="7.7109375" style="51" customWidth="1"/>
    <col min="6658" max="6658" width="6.28515625" style="51" customWidth="1"/>
    <col min="6659" max="6659" width="6.140625" style="51" customWidth="1"/>
    <col min="6660" max="6660" width="10.140625" style="51" customWidth="1"/>
    <col min="6661" max="6661" width="10" style="51" customWidth="1"/>
    <col min="6662" max="6662" width="12.42578125" style="51" customWidth="1"/>
    <col min="6663" max="6663" width="9.42578125" style="51" customWidth="1"/>
    <col min="6664" max="6664" width="9.140625" style="51"/>
    <col min="6665" max="6665" width="7.140625" style="51" customWidth="1"/>
    <col min="6666" max="6901" width="9.140625" style="51"/>
    <col min="6902" max="6902" width="3.7109375" style="51" customWidth="1"/>
    <col min="6903" max="6903" width="58.5703125" style="51" customWidth="1"/>
    <col min="6904" max="6904" width="13.7109375" style="51" customWidth="1"/>
    <col min="6905" max="6905" width="5" style="51" customWidth="1"/>
    <col min="6906" max="6906" width="5.85546875" style="51" customWidth="1"/>
    <col min="6907" max="6907" width="7.28515625" style="51" customWidth="1"/>
    <col min="6908" max="6908" width="8" style="51" customWidth="1"/>
    <col min="6909" max="6909" width="6.28515625" style="51" customWidth="1"/>
    <col min="6910" max="6910" width="7.28515625" style="51" customWidth="1"/>
    <col min="6911" max="6911" width="12.140625" style="51" customWidth="1"/>
    <col min="6912" max="6912" width="6.42578125" style="51" customWidth="1"/>
    <col min="6913" max="6913" width="7.7109375" style="51" customWidth="1"/>
    <col min="6914" max="6914" width="6.28515625" style="51" customWidth="1"/>
    <col min="6915" max="6915" width="6.140625" style="51" customWidth="1"/>
    <col min="6916" max="6916" width="10.140625" style="51" customWidth="1"/>
    <col min="6917" max="6917" width="10" style="51" customWidth="1"/>
    <col min="6918" max="6918" width="12.42578125" style="51" customWidth="1"/>
    <col min="6919" max="6919" width="9.42578125" style="51" customWidth="1"/>
    <col min="6920" max="6920" width="9.140625" style="51"/>
    <col min="6921" max="6921" width="7.140625" style="51" customWidth="1"/>
    <col min="6922" max="7157" width="9.140625" style="51"/>
    <col min="7158" max="7158" width="3.7109375" style="51" customWidth="1"/>
    <col min="7159" max="7159" width="58.5703125" style="51" customWidth="1"/>
    <col min="7160" max="7160" width="13.7109375" style="51" customWidth="1"/>
    <col min="7161" max="7161" width="5" style="51" customWidth="1"/>
    <col min="7162" max="7162" width="5.85546875" style="51" customWidth="1"/>
    <col min="7163" max="7163" width="7.28515625" style="51" customWidth="1"/>
    <col min="7164" max="7164" width="8" style="51" customWidth="1"/>
    <col min="7165" max="7165" width="6.28515625" style="51" customWidth="1"/>
    <col min="7166" max="7166" width="7.28515625" style="51" customWidth="1"/>
    <col min="7167" max="7167" width="12.140625" style="51" customWidth="1"/>
    <col min="7168" max="7168" width="6.42578125" style="51" customWidth="1"/>
    <col min="7169" max="7169" width="7.7109375" style="51" customWidth="1"/>
    <col min="7170" max="7170" width="6.28515625" style="51" customWidth="1"/>
    <col min="7171" max="7171" width="6.140625" style="51" customWidth="1"/>
    <col min="7172" max="7172" width="10.140625" style="51" customWidth="1"/>
    <col min="7173" max="7173" width="10" style="51" customWidth="1"/>
    <col min="7174" max="7174" width="12.42578125" style="51" customWidth="1"/>
    <col min="7175" max="7175" width="9.42578125" style="51" customWidth="1"/>
    <col min="7176" max="7176" width="9.140625" style="51"/>
    <col min="7177" max="7177" width="7.140625" style="51" customWidth="1"/>
    <col min="7178" max="7413" width="9.140625" style="51"/>
    <col min="7414" max="7414" width="3.7109375" style="51" customWidth="1"/>
    <col min="7415" max="7415" width="58.5703125" style="51" customWidth="1"/>
    <col min="7416" max="7416" width="13.7109375" style="51" customWidth="1"/>
    <col min="7417" max="7417" width="5" style="51" customWidth="1"/>
    <col min="7418" max="7418" width="5.85546875" style="51" customWidth="1"/>
    <col min="7419" max="7419" width="7.28515625" style="51" customWidth="1"/>
    <col min="7420" max="7420" width="8" style="51" customWidth="1"/>
    <col min="7421" max="7421" width="6.28515625" style="51" customWidth="1"/>
    <col min="7422" max="7422" width="7.28515625" style="51" customWidth="1"/>
    <col min="7423" max="7423" width="12.140625" style="51" customWidth="1"/>
    <col min="7424" max="7424" width="6.42578125" style="51" customWidth="1"/>
    <col min="7425" max="7425" width="7.7109375" style="51" customWidth="1"/>
    <col min="7426" max="7426" width="6.28515625" style="51" customWidth="1"/>
    <col min="7427" max="7427" width="6.140625" style="51" customWidth="1"/>
    <col min="7428" max="7428" width="10.140625" style="51" customWidth="1"/>
    <col min="7429" max="7429" width="10" style="51" customWidth="1"/>
    <col min="7430" max="7430" width="12.42578125" style="51" customWidth="1"/>
    <col min="7431" max="7431" width="9.42578125" style="51" customWidth="1"/>
    <col min="7432" max="7432" width="9.140625" style="51"/>
    <col min="7433" max="7433" width="7.140625" style="51" customWidth="1"/>
    <col min="7434" max="7669" width="9.140625" style="51"/>
    <col min="7670" max="7670" width="3.7109375" style="51" customWidth="1"/>
    <col min="7671" max="7671" width="58.5703125" style="51" customWidth="1"/>
    <col min="7672" max="7672" width="13.7109375" style="51" customWidth="1"/>
    <col min="7673" max="7673" width="5" style="51" customWidth="1"/>
    <col min="7674" max="7674" width="5.85546875" style="51" customWidth="1"/>
    <col min="7675" max="7675" width="7.28515625" style="51" customWidth="1"/>
    <col min="7676" max="7676" width="8" style="51" customWidth="1"/>
    <col min="7677" max="7677" width="6.28515625" style="51" customWidth="1"/>
    <col min="7678" max="7678" width="7.28515625" style="51" customWidth="1"/>
    <col min="7679" max="7679" width="12.140625" style="51" customWidth="1"/>
    <col min="7680" max="7680" width="6.42578125" style="51" customWidth="1"/>
    <col min="7681" max="7681" width="7.7109375" style="51" customWidth="1"/>
    <col min="7682" max="7682" width="6.28515625" style="51" customWidth="1"/>
    <col min="7683" max="7683" width="6.140625" style="51" customWidth="1"/>
    <col min="7684" max="7684" width="10.140625" style="51" customWidth="1"/>
    <col min="7685" max="7685" width="10" style="51" customWidth="1"/>
    <col min="7686" max="7686" width="12.42578125" style="51" customWidth="1"/>
    <col min="7687" max="7687" width="9.42578125" style="51" customWidth="1"/>
    <col min="7688" max="7688" width="9.140625" style="51"/>
    <col min="7689" max="7689" width="7.140625" style="51" customWidth="1"/>
    <col min="7690" max="7925" width="9.140625" style="51"/>
    <col min="7926" max="7926" width="3.7109375" style="51" customWidth="1"/>
    <col min="7927" max="7927" width="58.5703125" style="51" customWidth="1"/>
    <col min="7928" max="7928" width="13.7109375" style="51" customWidth="1"/>
    <col min="7929" max="7929" width="5" style="51" customWidth="1"/>
    <col min="7930" max="7930" width="5.85546875" style="51" customWidth="1"/>
    <col min="7931" max="7931" width="7.28515625" style="51" customWidth="1"/>
    <col min="7932" max="7932" width="8" style="51" customWidth="1"/>
    <col min="7933" max="7933" width="6.28515625" style="51" customWidth="1"/>
    <col min="7934" max="7934" width="7.28515625" style="51" customWidth="1"/>
    <col min="7935" max="7935" width="12.140625" style="51" customWidth="1"/>
    <col min="7936" max="7936" width="6.42578125" style="51" customWidth="1"/>
    <col min="7937" max="7937" width="7.7109375" style="51" customWidth="1"/>
    <col min="7938" max="7938" width="6.28515625" style="51" customWidth="1"/>
    <col min="7939" max="7939" width="6.140625" style="51" customWidth="1"/>
    <col min="7940" max="7940" width="10.140625" style="51" customWidth="1"/>
    <col min="7941" max="7941" width="10" style="51" customWidth="1"/>
    <col min="7942" max="7942" width="12.42578125" style="51" customWidth="1"/>
    <col min="7943" max="7943" width="9.42578125" style="51" customWidth="1"/>
    <col min="7944" max="7944" width="9.140625" style="51"/>
    <col min="7945" max="7945" width="7.140625" style="51" customWidth="1"/>
    <col min="7946" max="8181" width="9.140625" style="51"/>
    <col min="8182" max="8182" width="3.7109375" style="51" customWidth="1"/>
    <col min="8183" max="8183" width="58.5703125" style="51" customWidth="1"/>
    <col min="8184" max="8184" width="13.7109375" style="51" customWidth="1"/>
    <col min="8185" max="8185" width="5" style="51" customWidth="1"/>
    <col min="8186" max="8186" width="5.85546875" style="51" customWidth="1"/>
    <col min="8187" max="8187" width="7.28515625" style="51" customWidth="1"/>
    <col min="8188" max="8188" width="8" style="51" customWidth="1"/>
    <col min="8189" max="8189" width="6.28515625" style="51" customWidth="1"/>
    <col min="8190" max="8190" width="7.28515625" style="51" customWidth="1"/>
    <col min="8191" max="8191" width="12.140625" style="51" customWidth="1"/>
    <col min="8192" max="8192" width="6.42578125" style="51" customWidth="1"/>
    <col min="8193" max="8193" width="7.7109375" style="51" customWidth="1"/>
    <col min="8194" max="8194" width="6.28515625" style="51" customWidth="1"/>
    <col min="8195" max="8195" width="6.140625" style="51" customWidth="1"/>
    <col min="8196" max="8196" width="10.140625" style="51" customWidth="1"/>
    <col min="8197" max="8197" width="10" style="51" customWidth="1"/>
    <col min="8198" max="8198" width="12.42578125" style="51" customWidth="1"/>
    <col min="8199" max="8199" width="9.42578125" style="51" customWidth="1"/>
    <col min="8200" max="8200" width="9.140625" style="51"/>
    <col min="8201" max="8201" width="7.140625" style="51" customWidth="1"/>
    <col min="8202" max="8437" width="9.140625" style="51"/>
    <col min="8438" max="8438" width="3.7109375" style="51" customWidth="1"/>
    <col min="8439" max="8439" width="58.5703125" style="51" customWidth="1"/>
    <col min="8440" max="8440" width="13.7109375" style="51" customWidth="1"/>
    <col min="8441" max="8441" width="5" style="51" customWidth="1"/>
    <col min="8442" max="8442" width="5.85546875" style="51" customWidth="1"/>
    <col min="8443" max="8443" width="7.28515625" style="51" customWidth="1"/>
    <col min="8444" max="8444" width="8" style="51" customWidth="1"/>
    <col min="8445" max="8445" width="6.28515625" style="51" customWidth="1"/>
    <col min="8446" max="8446" width="7.28515625" style="51" customWidth="1"/>
    <col min="8447" max="8447" width="12.140625" style="51" customWidth="1"/>
    <col min="8448" max="8448" width="6.42578125" style="51" customWidth="1"/>
    <col min="8449" max="8449" width="7.7109375" style="51" customWidth="1"/>
    <col min="8450" max="8450" width="6.28515625" style="51" customWidth="1"/>
    <col min="8451" max="8451" width="6.140625" style="51" customWidth="1"/>
    <col min="8452" max="8452" width="10.140625" style="51" customWidth="1"/>
    <col min="8453" max="8453" width="10" style="51" customWidth="1"/>
    <col min="8454" max="8454" width="12.42578125" style="51" customWidth="1"/>
    <col min="8455" max="8455" width="9.42578125" style="51" customWidth="1"/>
    <col min="8456" max="8456" width="9.140625" style="51"/>
    <col min="8457" max="8457" width="7.140625" style="51" customWidth="1"/>
    <col min="8458" max="8693" width="9.140625" style="51"/>
    <col min="8694" max="8694" width="3.7109375" style="51" customWidth="1"/>
    <col min="8695" max="8695" width="58.5703125" style="51" customWidth="1"/>
    <col min="8696" max="8696" width="13.7109375" style="51" customWidth="1"/>
    <col min="8697" max="8697" width="5" style="51" customWidth="1"/>
    <col min="8698" max="8698" width="5.85546875" style="51" customWidth="1"/>
    <col min="8699" max="8699" width="7.28515625" style="51" customWidth="1"/>
    <col min="8700" max="8700" width="8" style="51" customWidth="1"/>
    <col min="8701" max="8701" width="6.28515625" style="51" customWidth="1"/>
    <col min="8702" max="8702" width="7.28515625" style="51" customWidth="1"/>
    <col min="8703" max="8703" width="12.140625" style="51" customWidth="1"/>
    <col min="8704" max="8704" width="6.42578125" style="51" customWidth="1"/>
    <col min="8705" max="8705" width="7.7109375" style="51" customWidth="1"/>
    <col min="8706" max="8706" width="6.28515625" style="51" customWidth="1"/>
    <col min="8707" max="8707" width="6.140625" style="51" customWidth="1"/>
    <col min="8708" max="8708" width="10.140625" style="51" customWidth="1"/>
    <col min="8709" max="8709" width="10" style="51" customWidth="1"/>
    <col min="8710" max="8710" width="12.42578125" style="51" customWidth="1"/>
    <col min="8711" max="8711" width="9.42578125" style="51" customWidth="1"/>
    <col min="8712" max="8712" width="9.140625" style="51"/>
    <col min="8713" max="8713" width="7.140625" style="51" customWidth="1"/>
    <col min="8714" max="8949" width="9.140625" style="51"/>
    <col min="8950" max="8950" width="3.7109375" style="51" customWidth="1"/>
    <col min="8951" max="8951" width="58.5703125" style="51" customWidth="1"/>
    <col min="8952" max="8952" width="13.7109375" style="51" customWidth="1"/>
    <col min="8953" max="8953" width="5" style="51" customWidth="1"/>
    <col min="8954" max="8954" width="5.85546875" style="51" customWidth="1"/>
    <col min="8955" max="8955" width="7.28515625" style="51" customWidth="1"/>
    <col min="8956" max="8956" width="8" style="51" customWidth="1"/>
    <col min="8957" max="8957" width="6.28515625" style="51" customWidth="1"/>
    <col min="8958" max="8958" width="7.28515625" style="51" customWidth="1"/>
    <col min="8959" max="8959" width="12.140625" style="51" customWidth="1"/>
    <col min="8960" max="8960" width="6.42578125" style="51" customWidth="1"/>
    <col min="8961" max="8961" width="7.7109375" style="51" customWidth="1"/>
    <col min="8962" max="8962" width="6.28515625" style="51" customWidth="1"/>
    <col min="8963" max="8963" width="6.140625" style="51" customWidth="1"/>
    <col min="8964" max="8964" width="10.140625" style="51" customWidth="1"/>
    <col min="8965" max="8965" width="10" style="51" customWidth="1"/>
    <col min="8966" max="8966" width="12.42578125" style="51" customWidth="1"/>
    <col min="8967" max="8967" width="9.42578125" style="51" customWidth="1"/>
    <col min="8968" max="8968" width="9.140625" style="51"/>
    <col min="8969" max="8969" width="7.140625" style="51" customWidth="1"/>
    <col min="8970" max="9205" width="9.140625" style="51"/>
    <col min="9206" max="9206" width="3.7109375" style="51" customWidth="1"/>
    <col min="9207" max="9207" width="58.5703125" style="51" customWidth="1"/>
    <col min="9208" max="9208" width="13.7109375" style="51" customWidth="1"/>
    <col min="9209" max="9209" width="5" style="51" customWidth="1"/>
    <col min="9210" max="9210" width="5.85546875" style="51" customWidth="1"/>
    <col min="9211" max="9211" width="7.28515625" style="51" customWidth="1"/>
    <col min="9212" max="9212" width="8" style="51" customWidth="1"/>
    <col min="9213" max="9213" width="6.28515625" style="51" customWidth="1"/>
    <col min="9214" max="9214" width="7.28515625" style="51" customWidth="1"/>
    <col min="9215" max="9215" width="12.140625" style="51" customWidth="1"/>
    <col min="9216" max="9216" width="6.42578125" style="51" customWidth="1"/>
    <col min="9217" max="9217" width="7.7109375" style="51" customWidth="1"/>
    <col min="9218" max="9218" width="6.28515625" style="51" customWidth="1"/>
    <col min="9219" max="9219" width="6.140625" style="51" customWidth="1"/>
    <col min="9220" max="9220" width="10.140625" style="51" customWidth="1"/>
    <col min="9221" max="9221" width="10" style="51" customWidth="1"/>
    <col min="9222" max="9222" width="12.42578125" style="51" customWidth="1"/>
    <col min="9223" max="9223" width="9.42578125" style="51" customWidth="1"/>
    <col min="9224" max="9224" width="9.140625" style="51"/>
    <col min="9225" max="9225" width="7.140625" style="51" customWidth="1"/>
    <col min="9226" max="9461" width="9.140625" style="51"/>
    <col min="9462" max="9462" width="3.7109375" style="51" customWidth="1"/>
    <col min="9463" max="9463" width="58.5703125" style="51" customWidth="1"/>
    <col min="9464" max="9464" width="13.7109375" style="51" customWidth="1"/>
    <col min="9465" max="9465" width="5" style="51" customWidth="1"/>
    <col min="9466" max="9466" width="5.85546875" style="51" customWidth="1"/>
    <col min="9467" max="9467" width="7.28515625" style="51" customWidth="1"/>
    <col min="9468" max="9468" width="8" style="51" customWidth="1"/>
    <col min="9469" max="9469" width="6.28515625" style="51" customWidth="1"/>
    <col min="9470" max="9470" width="7.28515625" style="51" customWidth="1"/>
    <col min="9471" max="9471" width="12.140625" style="51" customWidth="1"/>
    <col min="9472" max="9472" width="6.42578125" style="51" customWidth="1"/>
    <col min="9473" max="9473" width="7.7109375" style="51" customWidth="1"/>
    <col min="9474" max="9474" width="6.28515625" style="51" customWidth="1"/>
    <col min="9475" max="9475" width="6.140625" style="51" customWidth="1"/>
    <col min="9476" max="9476" width="10.140625" style="51" customWidth="1"/>
    <col min="9477" max="9477" width="10" style="51" customWidth="1"/>
    <col min="9478" max="9478" width="12.42578125" style="51" customWidth="1"/>
    <col min="9479" max="9479" width="9.42578125" style="51" customWidth="1"/>
    <col min="9480" max="9480" width="9.140625" style="51"/>
    <col min="9481" max="9481" width="7.140625" style="51" customWidth="1"/>
    <col min="9482" max="9717" width="9.140625" style="51"/>
    <col min="9718" max="9718" width="3.7109375" style="51" customWidth="1"/>
    <col min="9719" max="9719" width="58.5703125" style="51" customWidth="1"/>
    <col min="9720" max="9720" width="13.7109375" style="51" customWidth="1"/>
    <col min="9721" max="9721" width="5" style="51" customWidth="1"/>
    <col min="9722" max="9722" width="5.85546875" style="51" customWidth="1"/>
    <col min="9723" max="9723" width="7.28515625" style="51" customWidth="1"/>
    <col min="9724" max="9724" width="8" style="51" customWidth="1"/>
    <col min="9725" max="9725" width="6.28515625" style="51" customWidth="1"/>
    <col min="9726" max="9726" width="7.28515625" style="51" customWidth="1"/>
    <col min="9727" max="9727" width="12.140625" style="51" customWidth="1"/>
    <col min="9728" max="9728" width="6.42578125" style="51" customWidth="1"/>
    <col min="9729" max="9729" width="7.7109375" style="51" customWidth="1"/>
    <col min="9730" max="9730" width="6.28515625" style="51" customWidth="1"/>
    <col min="9731" max="9731" width="6.140625" style="51" customWidth="1"/>
    <col min="9732" max="9732" width="10.140625" style="51" customWidth="1"/>
    <col min="9733" max="9733" width="10" style="51" customWidth="1"/>
    <col min="9734" max="9734" width="12.42578125" style="51" customWidth="1"/>
    <col min="9735" max="9735" width="9.42578125" style="51" customWidth="1"/>
    <col min="9736" max="9736" width="9.140625" style="51"/>
    <col min="9737" max="9737" width="7.140625" style="51" customWidth="1"/>
    <col min="9738" max="9973" width="9.140625" style="51"/>
    <col min="9974" max="9974" width="3.7109375" style="51" customWidth="1"/>
    <col min="9975" max="9975" width="58.5703125" style="51" customWidth="1"/>
    <col min="9976" max="9976" width="13.7109375" style="51" customWidth="1"/>
    <col min="9977" max="9977" width="5" style="51" customWidth="1"/>
    <col min="9978" max="9978" width="5.85546875" style="51" customWidth="1"/>
    <col min="9979" max="9979" width="7.28515625" style="51" customWidth="1"/>
    <col min="9980" max="9980" width="8" style="51" customWidth="1"/>
    <col min="9981" max="9981" width="6.28515625" style="51" customWidth="1"/>
    <col min="9982" max="9982" width="7.28515625" style="51" customWidth="1"/>
    <col min="9983" max="9983" width="12.140625" style="51" customWidth="1"/>
    <col min="9984" max="9984" width="6.42578125" style="51" customWidth="1"/>
    <col min="9985" max="9985" width="7.7109375" style="51" customWidth="1"/>
    <col min="9986" max="9986" width="6.28515625" style="51" customWidth="1"/>
    <col min="9987" max="9987" width="6.140625" style="51" customWidth="1"/>
    <col min="9988" max="9988" width="10.140625" style="51" customWidth="1"/>
    <col min="9989" max="9989" width="10" style="51" customWidth="1"/>
    <col min="9990" max="9990" width="12.42578125" style="51" customWidth="1"/>
    <col min="9991" max="9991" width="9.42578125" style="51" customWidth="1"/>
    <col min="9992" max="9992" width="9.140625" style="51"/>
    <col min="9993" max="9993" width="7.140625" style="51" customWidth="1"/>
    <col min="9994" max="10229" width="9.140625" style="51"/>
    <col min="10230" max="10230" width="3.7109375" style="51" customWidth="1"/>
    <col min="10231" max="10231" width="58.5703125" style="51" customWidth="1"/>
    <col min="10232" max="10232" width="13.7109375" style="51" customWidth="1"/>
    <col min="10233" max="10233" width="5" style="51" customWidth="1"/>
    <col min="10234" max="10234" width="5.85546875" style="51" customWidth="1"/>
    <col min="10235" max="10235" width="7.28515625" style="51" customWidth="1"/>
    <col min="10236" max="10236" width="8" style="51" customWidth="1"/>
    <col min="10237" max="10237" width="6.28515625" style="51" customWidth="1"/>
    <col min="10238" max="10238" width="7.28515625" style="51" customWidth="1"/>
    <col min="10239" max="10239" width="12.140625" style="51" customWidth="1"/>
    <col min="10240" max="10240" width="6.42578125" style="51" customWidth="1"/>
    <col min="10241" max="10241" width="7.7109375" style="51" customWidth="1"/>
    <col min="10242" max="10242" width="6.28515625" style="51" customWidth="1"/>
    <col min="10243" max="10243" width="6.140625" style="51" customWidth="1"/>
    <col min="10244" max="10244" width="10.140625" style="51" customWidth="1"/>
    <col min="10245" max="10245" width="10" style="51" customWidth="1"/>
    <col min="10246" max="10246" width="12.42578125" style="51" customWidth="1"/>
    <col min="10247" max="10247" width="9.42578125" style="51" customWidth="1"/>
    <col min="10248" max="10248" width="9.140625" style="51"/>
    <col min="10249" max="10249" width="7.140625" style="51" customWidth="1"/>
    <col min="10250" max="10485" width="9.140625" style="51"/>
    <col min="10486" max="10486" width="3.7109375" style="51" customWidth="1"/>
    <col min="10487" max="10487" width="58.5703125" style="51" customWidth="1"/>
    <col min="10488" max="10488" width="13.7109375" style="51" customWidth="1"/>
    <col min="10489" max="10489" width="5" style="51" customWidth="1"/>
    <col min="10490" max="10490" width="5.85546875" style="51" customWidth="1"/>
    <col min="10491" max="10491" width="7.28515625" style="51" customWidth="1"/>
    <col min="10492" max="10492" width="8" style="51" customWidth="1"/>
    <col min="10493" max="10493" width="6.28515625" style="51" customWidth="1"/>
    <col min="10494" max="10494" width="7.28515625" style="51" customWidth="1"/>
    <col min="10495" max="10495" width="12.140625" style="51" customWidth="1"/>
    <col min="10496" max="10496" width="6.42578125" style="51" customWidth="1"/>
    <col min="10497" max="10497" width="7.7109375" style="51" customWidth="1"/>
    <col min="10498" max="10498" width="6.28515625" style="51" customWidth="1"/>
    <col min="10499" max="10499" width="6.140625" style="51" customWidth="1"/>
    <col min="10500" max="10500" width="10.140625" style="51" customWidth="1"/>
    <col min="10501" max="10501" width="10" style="51" customWidth="1"/>
    <col min="10502" max="10502" width="12.42578125" style="51" customWidth="1"/>
    <col min="10503" max="10503" width="9.42578125" style="51" customWidth="1"/>
    <col min="10504" max="10504" width="9.140625" style="51"/>
    <col min="10505" max="10505" width="7.140625" style="51" customWidth="1"/>
    <col min="10506" max="10741" width="9.140625" style="51"/>
    <col min="10742" max="10742" width="3.7109375" style="51" customWidth="1"/>
    <col min="10743" max="10743" width="58.5703125" style="51" customWidth="1"/>
    <col min="10744" max="10744" width="13.7109375" style="51" customWidth="1"/>
    <col min="10745" max="10745" width="5" style="51" customWidth="1"/>
    <col min="10746" max="10746" width="5.85546875" style="51" customWidth="1"/>
    <col min="10747" max="10747" width="7.28515625" style="51" customWidth="1"/>
    <col min="10748" max="10748" width="8" style="51" customWidth="1"/>
    <col min="10749" max="10749" width="6.28515625" style="51" customWidth="1"/>
    <col min="10750" max="10750" width="7.28515625" style="51" customWidth="1"/>
    <col min="10751" max="10751" width="12.140625" style="51" customWidth="1"/>
    <col min="10752" max="10752" width="6.42578125" style="51" customWidth="1"/>
    <col min="10753" max="10753" width="7.7109375" style="51" customWidth="1"/>
    <col min="10754" max="10754" width="6.28515625" style="51" customWidth="1"/>
    <col min="10755" max="10755" width="6.140625" style="51" customWidth="1"/>
    <col min="10756" max="10756" width="10.140625" style="51" customWidth="1"/>
    <col min="10757" max="10757" width="10" style="51" customWidth="1"/>
    <col min="10758" max="10758" width="12.42578125" style="51" customWidth="1"/>
    <col min="10759" max="10759" width="9.42578125" style="51" customWidth="1"/>
    <col min="10760" max="10760" width="9.140625" style="51"/>
    <col min="10761" max="10761" width="7.140625" style="51" customWidth="1"/>
    <col min="10762" max="10997" width="9.140625" style="51"/>
    <col min="10998" max="10998" width="3.7109375" style="51" customWidth="1"/>
    <col min="10999" max="10999" width="58.5703125" style="51" customWidth="1"/>
    <col min="11000" max="11000" width="13.7109375" style="51" customWidth="1"/>
    <col min="11001" max="11001" width="5" style="51" customWidth="1"/>
    <col min="11002" max="11002" width="5.85546875" style="51" customWidth="1"/>
    <col min="11003" max="11003" width="7.28515625" style="51" customWidth="1"/>
    <col min="11004" max="11004" width="8" style="51" customWidth="1"/>
    <col min="11005" max="11005" width="6.28515625" style="51" customWidth="1"/>
    <col min="11006" max="11006" width="7.28515625" style="51" customWidth="1"/>
    <col min="11007" max="11007" width="12.140625" style="51" customWidth="1"/>
    <col min="11008" max="11008" width="6.42578125" style="51" customWidth="1"/>
    <col min="11009" max="11009" width="7.7109375" style="51" customWidth="1"/>
    <col min="11010" max="11010" width="6.28515625" style="51" customWidth="1"/>
    <col min="11011" max="11011" width="6.140625" style="51" customWidth="1"/>
    <col min="11012" max="11012" width="10.140625" style="51" customWidth="1"/>
    <col min="11013" max="11013" width="10" style="51" customWidth="1"/>
    <col min="11014" max="11014" width="12.42578125" style="51" customWidth="1"/>
    <col min="11015" max="11015" width="9.42578125" style="51" customWidth="1"/>
    <col min="11016" max="11016" width="9.140625" style="51"/>
    <col min="11017" max="11017" width="7.140625" style="51" customWidth="1"/>
    <col min="11018" max="11253" width="9.140625" style="51"/>
    <col min="11254" max="11254" width="3.7109375" style="51" customWidth="1"/>
    <col min="11255" max="11255" width="58.5703125" style="51" customWidth="1"/>
    <col min="11256" max="11256" width="13.7109375" style="51" customWidth="1"/>
    <col min="11257" max="11257" width="5" style="51" customWidth="1"/>
    <col min="11258" max="11258" width="5.85546875" style="51" customWidth="1"/>
    <col min="11259" max="11259" width="7.28515625" style="51" customWidth="1"/>
    <col min="11260" max="11260" width="8" style="51" customWidth="1"/>
    <col min="11261" max="11261" width="6.28515625" style="51" customWidth="1"/>
    <col min="11262" max="11262" width="7.28515625" style="51" customWidth="1"/>
    <col min="11263" max="11263" width="12.140625" style="51" customWidth="1"/>
    <col min="11264" max="11264" width="6.42578125" style="51" customWidth="1"/>
    <col min="11265" max="11265" width="7.7109375" style="51" customWidth="1"/>
    <col min="11266" max="11266" width="6.28515625" style="51" customWidth="1"/>
    <col min="11267" max="11267" width="6.140625" style="51" customWidth="1"/>
    <col min="11268" max="11268" width="10.140625" style="51" customWidth="1"/>
    <col min="11269" max="11269" width="10" style="51" customWidth="1"/>
    <col min="11270" max="11270" width="12.42578125" style="51" customWidth="1"/>
    <col min="11271" max="11271" width="9.42578125" style="51" customWidth="1"/>
    <col min="11272" max="11272" width="9.140625" style="51"/>
    <col min="11273" max="11273" width="7.140625" style="51" customWidth="1"/>
    <col min="11274" max="11509" width="9.140625" style="51"/>
    <col min="11510" max="11510" width="3.7109375" style="51" customWidth="1"/>
    <col min="11511" max="11511" width="58.5703125" style="51" customWidth="1"/>
    <col min="11512" max="11512" width="13.7109375" style="51" customWidth="1"/>
    <col min="11513" max="11513" width="5" style="51" customWidth="1"/>
    <col min="11514" max="11514" width="5.85546875" style="51" customWidth="1"/>
    <col min="11515" max="11515" width="7.28515625" style="51" customWidth="1"/>
    <col min="11516" max="11516" width="8" style="51" customWidth="1"/>
    <col min="11517" max="11517" width="6.28515625" style="51" customWidth="1"/>
    <col min="11518" max="11518" width="7.28515625" style="51" customWidth="1"/>
    <col min="11519" max="11519" width="12.140625" style="51" customWidth="1"/>
    <col min="11520" max="11520" width="6.42578125" style="51" customWidth="1"/>
    <col min="11521" max="11521" width="7.7109375" style="51" customWidth="1"/>
    <col min="11522" max="11522" width="6.28515625" style="51" customWidth="1"/>
    <col min="11523" max="11523" width="6.140625" style="51" customWidth="1"/>
    <col min="11524" max="11524" width="10.140625" style="51" customWidth="1"/>
    <col min="11525" max="11525" width="10" style="51" customWidth="1"/>
    <col min="11526" max="11526" width="12.42578125" style="51" customWidth="1"/>
    <col min="11527" max="11527" width="9.42578125" style="51" customWidth="1"/>
    <col min="11528" max="11528" width="9.140625" style="51"/>
    <col min="11529" max="11529" width="7.140625" style="51" customWidth="1"/>
    <col min="11530" max="11765" width="9.140625" style="51"/>
    <col min="11766" max="11766" width="3.7109375" style="51" customWidth="1"/>
    <col min="11767" max="11767" width="58.5703125" style="51" customWidth="1"/>
    <col min="11768" max="11768" width="13.7109375" style="51" customWidth="1"/>
    <col min="11769" max="11769" width="5" style="51" customWidth="1"/>
    <col min="11770" max="11770" width="5.85546875" style="51" customWidth="1"/>
    <col min="11771" max="11771" width="7.28515625" style="51" customWidth="1"/>
    <col min="11772" max="11772" width="8" style="51" customWidth="1"/>
    <col min="11773" max="11773" width="6.28515625" style="51" customWidth="1"/>
    <col min="11774" max="11774" width="7.28515625" style="51" customWidth="1"/>
    <col min="11775" max="11775" width="12.140625" style="51" customWidth="1"/>
    <col min="11776" max="11776" width="6.42578125" style="51" customWidth="1"/>
    <col min="11777" max="11777" width="7.7109375" style="51" customWidth="1"/>
    <col min="11778" max="11778" width="6.28515625" style="51" customWidth="1"/>
    <col min="11779" max="11779" width="6.140625" style="51" customWidth="1"/>
    <col min="11780" max="11780" width="10.140625" style="51" customWidth="1"/>
    <col min="11781" max="11781" width="10" style="51" customWidth="1"/>
    <col min="11782" max="11782" width="12.42578125" style="51" customWidth="1"/>
    <col min="11783" max="11783" width="9.42578125" style="51" customWidth="1"/>
    <col min="11784" max="11784" width="9.140625" style="51"/>
    <col min="11785" max="11785" width="7.140625" style="51" customWidth="1"/>
    <col min="11786" max="12021" width="9.140625" style="51"/>
    <col min="12022" max="12022" width="3.7109375" style="51" customWidth="1"/>
    <col min="12023" max="12023" width="58.5703125" style="51" customWidth="1"/>
    <col min="12024" max="12024" width="13.7109375" style="51" customWidth="1"/>
    <col min="12025" max="12025" width="5" style="51" customWidth="1"/>
    <col min="12026" max="12026" width="5.85546875" style="51" customWidth="1"/>
    <col min="12027" max="12027" width="7.28515625" style="51" customWidth="1"/>
    <col min="12028" max="12028" width="8" style="51" customWidth="1"/>
    <col min="12029" max="12029" width="6.28515625" style="51" customWidth="1"/>
    <col min="12030" max="12030" width="7.28515625" style="51" customWidth="1"/>
    <col min="12031" max="12031" width="12.140625" style="51" customWidth="1"/>
    <col min="12032" max="12032" width="6.42578125" style="51" customWidth="1"/>
    <col min="12033" max="12033" width="7.7109375" style="51" customWidth="1"/>
    <col min="12034" max="12034" width="6.28515625" style="51" customWidth="1"/>
    <col min="12035" max="12035" width="6.140625" style="51" customWidth="1"/>
    <col min="12036" max="12036" width="10.140625" style="51" customWidth="1"/>
    <col min="12037" max="12037" width="10" style="51" customWidth="1"/>
    <col min="12038" max="12038" width="12.42578125" style="51" customWidth="1"/>
    <col min="12039" max="12039" width="9.42578125" style="51" customWidth="1"/>
    <col min="12040" max="12040" width="9.140625" style="51"/>
    <col min="12041" max="12041" width="7.140625" style="51" customWidth="1"/>
    <col min="12042" max="12277" width="9.140625" style="51"/>
    <col min="12278" max="12278" width="3.7109375" style="51" customWidth="1"/>
    <col min="12279" max="12279" width="58.5703125" style="51" customWidth="1"/>
    <col min="12280" max="12280" width="13.7109375" style="51" customWidth="1"/>
    <col min="12281" max="12281" width="5" style="51" customWidth="1"/>
    <col min="12282" max="12282" width="5.85546875" style="51" customWidth="1"/>
    <col min="12283" max="12283" width="7.28515625" style="51" customWidth="1"/>
    <col min="12284" max="12284" width="8" style="51" customWidth="1"/>
    <col min="12285" max="12285" width="6.28515625" style="51" customWidth="1"/>
    <col min="12286" max="12286" width="7.28515625" style="51" customWidth="1"/>
    <col min="12287" max="12287" width="12.140625" style="51" customWidth="1"/>
    <col min="12288" max="12288" width="6.42578125" style="51" customWidth="1"/>
    <col min="12289" max="12289" width="7.7109375" style="51" customWidth="1"/>
    <col min="12290" max="12290" width="6.28515625" style="51" customWidth="1"/>
    <col min="12291" max="12291" width="6.140625" style="51" customWidth="1"/>
    <col min="12292" max="12292" width="10.140625" style="51" customWidth="1"/>
    <col min="12293" max="12293" width="10" style="51" customWidth="1"/>
    <col min="12294" max="12294" width="12.42578125" style="51" customWidth="1"/>
    <col min="12295" max="12295" width="9.42578125" style="51" customWidth="1"/>
    <col min="12296" max="12296" width="9.140625" style="51"/>
    <col min="12297" max="12297" width="7.140625" style="51" customWidth="1"/>
    <col min="12298" max="12533" width="9.140625" style="51"/>
    <col min="12534" max="12534" width="3.7109375" style="51" customWidth="1"/>
    <col min="12535" max="12535" width="58.5703125" style="51" customWidth="1"/>
    <col min="12536" max="12536" width="13.7109375" style="51" customWidth="1"/>
    <col min="12537" max="12537" width="5" style="51" customWidth="1"/>
    <col min="12538" max="12538" width="5.85546875" style="51" customWidth="1"/>
    <col min="12539" max="12539" width="7.28515625" style="51" customWidth="1"/>
    <col min="12540" max="12540" width="8" style="51" customWidth="1"/>
    <col min="12541" max="12541" width="6.28515625" style="51" customWidth="1"/>
    <col min="12542" max="12542" width="7.28515625" style="51" customWidth="1"/>
    <col min="12543" max="12543" width="12.140625" style="51" customWidth="1"/>
    <col min="12544" max="12544" width="6.42578125" style="51" customWidth="1"/>
    <col min="12545" max="12545" width="7.7109375" style="51" customWidth="1"/>
    <col min="12546" max="12546" width="6.28515625" style="51" customWidth="1"/>
    <col min="12547" max="12547" width="6.140625" style="51" customWidth="1"/>
    <col min="12548" max="12548" width="10.140625" style="51" customWidth="1"/>
    <col min="12549" max="12549" width="10" style="51" customWidth="1"/>
    <col min="12550" max="12550" width="12.42578125" style="51" customWidth="1"/>
    <col min="12551" max="12551" width="9.42578125" style="51" customWidth="1"/>
    <col min="12552" max="12552" width="9.140625" style="51"/>
    <col min="12553" max="12553" width="7.140625" style="51" customWidth="1"/>
    <col min="12554" max="12789" width="9.140625" style="51"/>
    <col min="12790" max="12790" width="3.7109375" style="51" customWidth="1"/>
    <col min="12791" max="12791" width="58.5703125" style="51" customWidth="1"/>
    <col min="12792" max="12792" width="13.7109375" style="51" customWidth="1"/>
    <col min="12793" max="12793" width="5" style="51" customWidth="1"/>
    <col min="12794" max="12794" width="5.85546875" style="51" customWidth="1"/>
    <col min="12795" max="12795" width="7.28515625" style="51" customWidth="1"/>
    <col min="12796" max="12796" width="8" style="51" customWidth="1"/>
    <col min="12797" max="12797" width="6.28515625" style="51" customWidth="1"/>
    <col min="12798" max="12798" width="7.28515625" style="51" customWidth="1"/>
    <col min="12799" max="12799" width="12.140625" style="51" customWidth="1"/>
    <col min="12800" max="12800" width="6.42578125" style="51" customWidth="1"/>
    <col min="12801" max="12801" width="7.7109375" style="51" customWidth="1"/>
    <col min="12802" max="12802" width="6.28515625" style="51" customWidth="1"/>
    <col min="12803" max="12803" width="6.140625" style="51" customWidth="1"/>
    <col min="12804" max="12804" width="10.140625" style="51" customWidth="1"/>
    <col min="12805" max="12805" width="10" style="51" customWidth="1"/>
    <col min="12806" max="12806" width="12.42578125" style="51" customWidth="1"/>
    <col min="12807" max="12807" width="9.42578125" style="51" customWidth="1"/>
    <col min="12808" max="12808" width="9.140625" style="51"/>
    <col min="12809" max="12809" width="7.140625" style="51" customWidth="1"/>
    <col min="12810" max="13045" width="9.140625" style="51"/>
    <col min="13046" max="13046" width="3.7109375" style="51" customWidth="1"/>
    <col min="13047" max="13047" width="58.5703125" style="51" customWidth="1"/>
    <col min="13048" max="13048" width="13.7109375" style="51" customWidth="1"/>
    <col min="13049" max="13049" width="5" style="51" customWidth="1"/>
    <col min="13050" max="13050" width="5.85546875" style="51" customWidth="1"/>
    <col min="13051" max="13051" width="7.28515625" style="51" customWidth="1"/>
    <col min="13052" max="13052" width="8" style="51" customWidth="1"/>
    <col min="13053" max="13053" width="6.28515625" style="51" customWidth="1"/>
    <col min="13054" max="13054" width="7.28515625" style="51" customWidth="1"/>
    <col min="13055" max="13055" width="12.140625" style="51" customWidth="1"/>
    <col min="13056" max="13056" width="6.42578125" style="51" customWidth="1"/>
    <col min="13057" max="13057" width="7.7109375" style="51" customWidth="1"/>
    <col min="13058" max="13058" width="6.28515625" style="51" customWidth="1"/>
    <col min="13059" max="13059" width="6.140625" style="51" customWidth="1"/>
    <col min="13060" max="13060" width="10.140625" style="51" customWidth="1"/>
    <col min="13061" max="13061" width="10" style="51" customWidth="1"/>
    <col min="13062" max="13062" width="12.42578125" style="51" customWidth="1"/>
    <col min="13063" max="13063" width="9.42578125" style="51" customWidth="1"/>
    <col min="13064" max="13064" width="9.140625" style="51"/>
    <col min="13065" max="13065" width="7.140625" style="51" customWidth="1"/>
    <col min="13066" max="13301" width="9.140625" style="51"/>
    <col min="13302" max="13302" width="3.7109375" style="51" customWidth="1"/>
    <col min="13303" max="13303" width="58.5703125" style="51" customWidth="1"/>
    <col min="13304" max="13304" width="13.7109375" style="51" customWidth="1"/>
    <col min="13305" max="13305" width="5" style="51" customWidth="1"/>
    <col min="13306" max="13306" width="5.85546875" style="51" customWidth="1"/>
    <col min="13307" max="13307" width="7.28515625" style="51" customWidth="1"/>
    <col min="13308" max="13308" width="8" style="51" customWidth="1"/>
    <col min="13309" max="13309" width="6.28515625" style="51" customWidth="1"/>
    <col min="13310" max="13310" width="7.28515625" style="51" customWidth="1"/>
    <col min="13311" max="13311" width="12.140625" style="51" customWidth="1"/>
    <col min="13312" max="13312" width="6.42578125" style="51" customWidth="1"/>
    <col min="13313" max="13313" width="7.7109375" style="51" customWidth="1"/>
    <col min="13314" max="13314" width="6.28515625" style="51" customWidth="1"/>
    <col min="13315" max="13315" width="6.140625" style="51" customWidth="1"/>
    <col min="13316" max="13316" width="10.140625" style="51" customWidth="1"/>
    <col min="13317" max="13317" width="10" style="51" customWidth="1"/>
    <col min="13318" max="13318" width="12.42578125" style="51" customWidth="1"/>
    <col min="13319" max="13319" width="9.42578125" style="51" customWidth="1"/>
    <col min="13320" max="13320" width="9.140625" style="51"/>
    <col min="13321" max="13321" width="7.140625" style="51" customWidth="1"/>
    <col min="13322" max="13557" width="9.140625" style="51"/>
    <col min="13558" max="13558" width="3.7109375" style="51" customWidth="1"/>
    <col min="13559" max="13559" width="58.5703125" style="51" customWidth="1"/>
    <col min="13560" max="13560" width="13.7109375" style="51" customWidth="1"/>
    <col min="13561" max="13561" width="5" style="51" customWidth="1"/>
    <col min="13562" max="13562" width="5.85546875" style="51" customWidth="1"/>
    <col min="13563" max="13563" width="7.28515625" style="51" customWidth="1"/>
    <col min="13564" max="13564" width="8" style="51" customWidth="1"/>
    <col min="13565" max="13565" width="6.28515625" style="51" customWidth="1"/>
    <col min="13566" max="13566" width="7.28515625" style="51" customWidth="1"/>
    <col min="13567" max="13567" width="12.140625" style="51" customWidth="1"/>
    <col min="13568" max="13568" width="6.42578125" style="51" customWidth="1"/>
    <col min="13569" max="13569" width="7.7109375" style="51" customWidth="1"/>
    <col min="13570" max="13570" width="6.28515625" style="51" customWidth="1"/>
    <col min="13571" max="13571" width="6.140625" style="51" customWidth="1"/>
    <col min="13572" max="13572" width="10.140625" style="51" customWidth="1"/>
    <col min="13573" max="13573" width="10" style="51" customWidth="1"/>
    <col min="13574" max="13574" width="12.42578125" style="51" customWidth="1"/>
    <col min="13575" max="13575" width="9.42578125" style="51" customWidth="1"/>
    <col min="13576" max="13576" width="9.140625" style="51"/>
    <col min="13577" max="13577" width="7.140625" style="51" customWidth="1"/>
    <col min="13578" max="13813" width="9.140625" style="51"/>
    <col min="13814" max="13814" width="3.7109375" style="51" customWidth="1"/>
    <col min="13815" max="13815" width="58.5703125" style="51" customWidth="1"/>
    <col min="13816" max="13816" width="13.7109375" style="51" customWidth="1"/>
    <col min="13817" max="13817" width="5" style="51" customWidth="1"/>
    <col min="13818" max="13818" width="5.85546875" style="51" customWidth="1"/>
    <col min="13819" max="13819" width="7.28515625" style="51" customWidth="1"/>
    <col min="13820" max="13820" width="8" style="51" customWidth="1"/>
    <col min="13821" max="13821" width="6.28515625" style="51" customWidth="1"/>
    <col min="13822" max="13822" width="7.28515625" style="51" customWidth="1"/>
    <col min="13823" max="13823" width="12.140625" style="51" customWidth="1"/>
    <col min="13824" max="13824" width="6.42578125" style="51" customWidth="1"/>
    <col min="13825" max="13825" width="7.7109375" style="51" customWidth="1"/>
    <col min="13826" max="13826" width="6.28515625" style="51" customWidth="1"/>
    <col min="13827" max="13827" width="6.140625" style="51" customWidth="1"/>
    <col min="13828" max="13828" width="10.140625" style="51" customWidth="1"/>
    <col min="13829" max="13829" width="10" style="51" customWidth="1"/>
    <col min="13830" max="13830" width="12.42578125" style="51" customWidth="1"/>
    <col min="13831" max="13831" width="9.42578125" style="51" customWidth="1"/>
    <col min="13832" max="13832" width="9.140625" style="51"/>
    <col min="13833" max="13833" width="7.140625" style="51" customWidth="1"/>
    <col min="13834" max="14069" width="9.140625" style="51"/>
    <col min="14070" max="14070" width="3.7109375" style="51" customWidth="1"/>
    <col min="14071" max="14071" width="58.5703125" style="51" customWidth="1"/>
    <col min="14072" max="14072" width="13.7109375" style="51" customWidth="1"/>
    <col min="14073" max="14073" width="5" style="51" customWidth="1"/>
    <col min="14074" max="14074" width="5.85546875" style="51" customWidth="1"/>
    <col min="14075" max="14075" width="7.28515625" style="51" customWidth="1"/>
    <col min="14076" max="14076" width="8" style="51" customWidth="1"/>
    <col min="14077" max="14077" width="6.28515625" style="51" customWidth="1"/>
    <col min="14078" max="14078" width="7.28515625" style="51" customWidth="1"/>
    <col min="14079" max="14079" width="12.140625" style="51" customWidth="1"/>
    <col min="14080" max="14080" width="6.42578125" style="51" customWidth="1"/>
    <col min="14081" max="14081" width="7.7109375" style="51" customWidth="1"/>
    <col min="14082" max="14082" width="6.28515625" style="51" customWidth="1"/>
    <col min="14083" max="14083" width="6.140625" style="51" customWidth="1"/>
    <col min="14084" max="14084" width="10.140625" style="51" customWidth="1"/>
    <col min="14085" max="14085" width="10" style="51" customWidth="1"/>
    <col min="14086" max="14086" width="12.42578125" style="51" customWidth="1"/>
    <col min="14087" max="14087" width="9.42578125" style="51" customWidth="1"/>
    <col min="14088" max="14088" width="9.140625" style="51"/>
    <col min="14089" max="14089" width="7.140625" style="51" customWidth="1"/>
    <col min="14090" max="14325" width="9.140625" style="51"/>
    <col min="14326" max="14326" width="3.7109375" style="51" customWidth="1"/>
    <col min="14327" max="14327" width="58.5703125" style="51" customWidth="1"/>
    <col min="14328" max="14328" width="13.7109375" style="51" customWidth="1"/>
    <col min="14329" max="14329" width="5" style="51" customWidth="1"/>
    <col min="14330" max="14330" width="5.85546875" style="51" customWidth="1"/>
    <col min="14331" max="14331" width="7.28515625" style="51" customWidth="1"/>
    <col min="14332" max="14332" width="8" style="51" customWidth="1"/>
    <col min="14333" max="14333" width="6.28515625" style="51" customWidth="1"/>
    <col min="14334" max="14334" width="7.28515625" style="51" customWidth="1"/>
    <col min="14335" max="14335" width="12.140625" style="51" customWidth="1"/>
    <col min="14336" max="14336" width="6.42578125" style="51" customWidth="1"/>
    <col min="14337" max="14337" width="7.7109375" style="51" customWidth="1"/>
    <col min="14338" max="14338" width="6.28515625" style="51" customWidth="1"/>
    <col min="14339" max="14339" width="6.140625" style="51" customWidth="1"/>
    <col min="14340" max="14340" width="10.140625" style="51" customWidth="1"/>
    <col min="14341" max="14341" width="10" style="51" customWidth="1"/>
    <col min="14342" max="14342" width="12.42578125" style="51" customWidth="1"/>
    <col min="14343" max="14343" width="9.42578125" style="51" customWidth="1"/>
    <col min="14344" max="14344" width="9.140625" style="51"/>
    <col min="14345" max="14345" width="7.140625" style="51" customWidth="1"/>
    <col min="14346" max="14581" width="9.140625" style="51"/>
    <col min="14582" max="14582" width="3.7109375" style="51" customWidth="1"/>
    <col min="14583" max="14583" width="58.5703125" style="51" customWidth="1"/>
    <col min="14584" max="14584" width="13.7109375" style="51" customWidth="1"/>
    <col min="14585" max="14585" width="5" style="51" customWidth="1"/>
    <col min="14586" max="14586" width="5.85546875" style="51" customWidth="1"/>
    <col min="14587" max="14587" width="7.28515625" style="51" customWidth="1"/>
    <col min="14588" max="14588" width="8" style="51" customWidth="1"/>
    <col min="14589" max="14589" width="6.28515625" style="51" customWidth="1"/>
    <col min="14590" max="14590" width="7.28515625" style="51" customWidth="1"/>
    <col min="14591" max="14591" width="12.140625" style="51" customWidth="1"/>
    <col min="14592" max="14592" width="6.42578125" style="51" customWidth="1"/>
    <col min="14593" max="14593" width="7.7109375" style="51" customWidth="1"/>
    <col min="14594" max="14594" width="6.28515625" style="51" customWidth="1"/>
    <col min="14595" max="14595" width="6.140625" style="51" customWidth="1"/>
    <col min="14596" max="14596" width="10.140625" style="51" customWidth="1"/>
    <col min="14597" max="14597" width="10" style="51" customWidth="1"/>
    <col min="14598" max="14598" width="12.42578125" style="51" customWidth="1"/>
    <col min="14599" max="14599" width="9.42578125" style="51" customWidth="1"/>
    <col min="14600" max="14600" width="9.140625" style="51"/>
    <col min="14601" max="14601" width="7.140625" style="51" customWidth="1"/>
    <col min="14602" max="14837" width="9.140625" style="51"/>
    <col min="14838" max="14838" width="3.7109375" style="51" customWidth="1"/>
    <col min="14839" max="14839" width="58.5703125" style="51" customWidth="1"/>
    <col min="14840" max="14840" width="13.7109375" style="51" customWidth="1"/>
    <col min="14841" max="14841" width="5" style="51" customWidth="1"/>
    <col min="14842" max="14842" width="5.85546875" style="51" customWidth="1"/>
    <col min="14843" max="14843" width="7.28515625" style="51" customWidth="1"/>
    <col min="14844" max="14844" width="8" style="51" customWidth="1"/>
    <col min="14845" max="14845" width="6.28515625" style="51" customWidth="1"/>
    <col min="14846" max="14846" width="7.28515625" style="51" customWidth="1"/>
    <col min="14847" max="14847" width="12.140625" style="51" customWidth="1"/>
    <col min="14848" max="14848" width="6.42578125" style="51" customWidth="1"/>
    <col min="14849" max="14849" width="7.7109375" style="51" customWidth="1"/>
    <col min="14850" max="14850" width="6.28515625" style="51" customWidth="1"/>
    <col min="14851" max="14851" width="6.140625" style="51" customWidth="1"/>
    <col min="14852" max="14852" width="10.140625" style="51" customWidth="1"/>
    <col min="14853" max="14853" width="10" style="51" customWidth="1"/>
    <col min="14854" max="14854" width="12.42578125" style="51" customWidth="1"/>
    <col min="14855" max="14855" width="9.42578125" style="51" customWidth="1"/>
    <col min="14856" max="14856" width="9.140625" style="51"/>
    <col min="14857" max="14857" width="7.140625" style="51" customWidth="1"/>
    <col min="14858" max="15093" width="9.140625" style="51"/>
    <col min="15094" max="15094" width="3.7109375" style="51" customWidth="1"/>
    <col min="15095" max="15095" width="58.5703125" style="51" customWidth="1"/>
    <col min="15096" max="15096" width="13.7109375" style="51" customWidth="1"/>
    <col min="15097" max="15097" width="5" style="51" customWidth="1"/>
    <col min="15098" max="15098" width="5.85546875" style="51" customWidth="1"/>
    <col min="15099" max="15099" width="7.28515625" style="51" customWidth="1"/>
    <col min="15100" max="15100" width="8" style="51" customWidth="1"/>
    <col min="15101" max="15101" width="6.28515625" style="51" customWidth="1"/>
    <col min="15102" max="15102" width="7.28515625" style="51" customWidth="1"/>
    <col min="15103" max="15103" width="12.140625" style="51" customWidth="1"/>
    <col min="15104" max="15104" width="6.42578125" style="51" customWidth="1"/>
    <col min="15105" max="15105" width="7.7109375" style="51" customWidth="1"/>
    <col min="15106" max="15106" width="6.28515625" style="51" customWidth="1"/>
    <col min="15107" max="15107" width="6.140625" style="51" customWidth="1"/>
    <col min="15108" max="15108" width="10.140625" style="51" customWidth="1"/>
    <col min="15109" max="15109" width="10" style="51" customWidth="1"/>
    <col min="15110" max="15110" width="12.42578125" style="51" customWidth="1"/>
    <col min="15111" max="15111" width="9.42578125" style="51" customWidth="1"/>
    <col min="15112" max="15112" width="9.140625" style="51"/>
    <col min="15113" max="15113" width="7.140625" style="51" customWidth="1"/>
    <col min="15114" max="15349" width="9.140625" style="51"/>
    <col min="15350" max="15350" width="3.7109375" style="51" customWidth="1"/>
    <col min="15351" max="15351" width="58.5703125" style="51" customWidth="1"/>
    <col min="15352" max="15352" width="13.7109375" style="51" customWidth="1"/>
    <col min="15353" max="15353" width="5" style="51" customWidth="1"/>
    <col min="15354" max="15354" width="5.85546875" style="51" customWidth="1"/>
    <col min="15355" max="15355" width="7.28515625" style="51" customWidth="1"/>
    <col min="15356" max="15356" width="8" style="51" customWidth="1"/>
    <col min="15357" max="15357" width="6.28515625" style="51" customWidth="1"/>
    <col min="15358" max="15358" width="7.28515625" style="51" customWidth="1"/>
    <col min="15359" max="15359" width="12.140625" style="51" customWidth="1"/>
    <col min="15360" max="15360" width="6.42578125" style="51" customWidth="1"/>
    <col min="15361" max="15361" width="7.7109375" style="51" customWidth="1"/>
    <col min="15362" max="15362" width="6.28515625" style="51" customWidth="1"/>
    <col min="15363" max="15363" width="6.140625" style="51" customWidth="1"/>
    <col min="15364" max="15364" width="10.140625" style="51" customWidth="1"/>
    <col min="15365" max="15365" width="10" style="51" customWidth="1"/>
    <col min="15366" max="15366" width="12.42578125" style="51" customWidth="1"/>
    <col min="15367" max="15367" width="9.42578125" style="51" customWidth="1"/>
    <col min="15368" max="15368" width="9.140625" style="51"/>
    <col min="15369" max="15369" width="7.140625" style="51" customWidth="1"/>
    <col min="15370" max="15605" width="9.140625" style="51"/>
    <col min="15606" max="15606" width="3.7109375" style="51" customWidth="1"/>
    <col min="15607" max="15607" width="58.5703125" style="51" customWidth="1"/>
    <col min="15608" max="15608" width="13.7109375" style="51" customWidth="1"/>
    <col min="15609" max="15609" width="5" style="51" customWidth="1"/>
    <col min="15610" max="15610" width="5.85546875" style="51" customWidth="1"/>
    <col min="15611" max="15611" width="7.28515625" style="51" customWidth="1"/>
    <col min="15612" max="15612" width="8" style="51" customWidth="1"/>
    <col min="15613" max="15613" width="6.28515625" style="51" customWidth="1"/>
    <col min="15614" max="15614" width="7.28515625" style="51" customWidth="1"/>
    <col min="15615" max="15615" width="12.140625" style="51" customWidth="1"/>
    <col min="15616" max="15616" width="6.42578125" style="51" customWidth="1"/>
    <col min="15617" max="15617" width="7.7109375" style="51" customWidth="1"/>
    <col min="15618" max="15618" width="6.28515625" style="51" customWidth="1"/>
    <col min="15619" max="15619" width="6.140625" style="51" customWidth="1"/>
    <col min="15620" max="15620" width="10.140625" style="51" customWidth="1"/>
    <col min="15621" max="15621" width="10" style="51" customWidth="1"/>
    <col min="15622" max="15622" width="12.42578125" style="51" customWidth="1"/>
    <col min="15623" max="15623" width="9.42578125" style="51" customWidth="1"/>
    <col min="15624" max="15624" width="9.140625" style="51"/>
    <col min="15625" max="15625" width="7.140625" style="51" customWidth="1"/>
    <col min="15626" max="15861" width="9.140625" style="51"/>
    <col min="15862" max="15862" width="3.7109375" style="51" customWidth="1"/>
    <col min="15863" max="15863" width="58.5703125" style="51" customWidth="1"/>
    <col min="15864" max="15864" width="13.7109375" style="51" customWidth="1"/>
    <col min="15865" max="15865" width="5" style="51" customWidth="1"/>
    <col min="15866" max="15866" width="5.85546875" style="51" customWidth="1"/>
    <col min="15867" max="15867" width="7.28515625" style="51" customWidth="1"/>
    <col min="15868" max="15868" width="8" style="51" customWidth="1"/>
    <col min="15869" max="15869" width="6.28515625" style="51" customWidth="1"/>
    <col min="15870" max="15870" width="7.28515625" style="51" customWidth="1"/>
    <col min="15871" max="15871" width="12.140625" style="51" customWidth="1"/>
    <col min="15872" max="15872" width="6.42578125" style="51" customWidth="1"/>
    <col min="15873" max="15873" width="7.7109375" style="51" customWidth="1"/>
    <col min="15874" max="15874" width="6.28515625" style="51" customWidth="1"/>
    <col min="15875" max="15875" width="6.140625" style="51" customWidth="1"/>
    <col min="15876" max="15876" width="10.140625" style="51" customWidth="1"/>
    <col min="15877" max="15877" width="10" style="51" customWidth="1"/>
    <col min="15878" max="15878" width="12.42578125" style="51" customWidth="1"/>
    <col min="15879" max="15879" width="9.42578125" style="51" customWidth="1"/>
    <col min="15880" max="15880" width="9.140625" style="51"/>
    <col min="15881" max="15881" width="7.140625" style="51" customWidth="1"/>
    <col min="15882" max="16117" width="9.140625" style="51"/>
    <col min="16118" max="16118" width="3.7109375" style="51" customWidth="1"/>
    <col min="16119" max="16119" width="58.5703125" style="51" customWidth="1"/>
    <col min="16120" max="16120" width="13.7109375" style="51" customWidth="1"/>
    <col min="16121" max="16121" width="5" style="51" customWidth="1"/>
    <col min="16122" max="16122" width="5.85546875" style="51" customWidth="1"/>
    <col min="16123" max="16123" width="7.28515625" style="51" customWidth="1"/>
    <col min="16124" max="16124" width="8" style="51" customWidth="1"/>
    <col min="16125" max="16125" width="6.28515625" style="51" customWidth="1"/>
    <col min="16126" max="16126" width="7.28515625" style="51" customWidth="1"/>
    <col min="16127" max="16127" width="12.140625" style="51" customWidth="1"/>
    <col min="16128" max="16128" width="6.42578125" style="51" customWidth="1"/>
    <col min="16129" max="16129" width="7.7109375" style="51" customWidth="1"/>
    <col min="16130" max="16130" width="6.28515625" style="51" customWidth="1"/>
    <col min="16131" max="16131" width="6.140625" style="51" customWidth="1"/>
    <col min="16132" max="16132" width="10.140625" style="51" customWidth="1"/>
    <col min="16133" max="16133" width="10" style="51" customWidth="1"/>
    <col min="16134" max="16134" width="12.42578125" style="51" customWidth="1"/>
    <col min="16135" max="16135" width="9.42578125" style="51" customWidth="1"/>
    <col min="16136" max="16136" width="9.140625" style="51"/>
    <col min="16137" max="16137" width="7.140625" style="51" customWidth="1"/>
    <col min="16138" max="16384" width="9.140625" style="51"/>
  </cols>
  <sheetData>
    <row r="1" spans="1:9" s="1" customFormat="1" ht="11.25">
      <c r="A1" s="137" t="s">
        <v>740</v>
      </c>
      <c r="B1" s="137"/>
      <c r="C1" s="137"/>
      <c r="D1" s="137"/>
    </row>
    <row r="2" spans="1:9" s="1" customFormat="1" ht="11.25">
      <c r="A2" s="137" t="s">
        <v>734</v>
      </c>
      <c r="B2" s="137"/>
      <c r="C2" s="137"/>
      <c r="D2" s="137"/>
    </row>
    <row r="3" spans="1:9" ht="12.75" customHeight="1">
      <c r="A3" s="164" t="s">
        <v>457</v>
      </c>
      <c r="B3" s="166" t="s">
        <v>727</v>
      </c>
      <c r="C3" s="164" t="s">
        <v>4</v>
      </c>
      <c r="D3" s="166" t="s">
        <v>726</v>
      </c>
      <c r="E3" s="168"/>
      <c r="F3" s="164"/>
      <c r="G3" s="122"/>
      <c r="H3" s="169"/>
      <c r="I3" s="169"/>
    </row>
    <row r="4" spans="1:9" ht="58.5" customHeight="1">
      <c r="A4" s="165"/>
      <c r="B4" s="171"/>
      <c r="C4" s="172"/>
      <c r="D4" s="191"/>
      <c r="E4" s="192"/>
      <c r="F4" s="165"/>
      <c r="G4" s="54"/>
      <c r="H4" s="55"/>
    </row>
    <row r="5" spans="1:9">
      <c r="A5" s="54">
        <v>1</v>
      </c>
      <c r="B5" s="54">
        <v>2</v>
      </c>
      <c r="C5" s="54">
        <v>3</v>
      </c>
      <c r="D5" s="173">
        <v>4</v>
      </c>
      <c r="E5" s="174"/>
      <c r="F5" s="54">
        <v>5</v>
      </c>
      <c r="G5" s="123">
        <v>6</v>
      </c>
      <c r="H5" s="57"/>
    </row>
    <row r="6" spans="1:9" s="134" customFormat="1" ht="24.95" customHeight="1">
      <c r="A6" s="130">
        <v>1</v>
      </c>
      <c r="B6" s="129" t="s">
        <v>729</v>
      </c>
      <c r="C6" s="131">
        <v>31528.31</v>
      </c>
      <c r="D6" s="193" t="s">
        <v>728</v>
      </c>
      <c r="E6" s="194"/>
      <c r="F6" s="132"/>
      <c r="G6" s="133"/>
    </row>
    <row r="7" spans="1:9" s="134" customFormat="1" ht="24.95" customHeight="1">
      <c r="A7" s="130">
        <v>2</v>
      </c>
      <c r="B7" s="129" t="s">
        <v>730</v>
      </c>
      <c r="C7" s="131">
        <v>398405.77</v>
      </c>
      <c r="D7" s="193" t="s">
        <v>732</v>
      </c>
      <c r="E7" s="194"/>
      <c r="F7" s="132"/>
      <c r="G7" s="133"/>
    </row>
    <row r="8" spans="1:9" s="134" customFormat="1" ht="24.95" customHeight="1">
      <c r="A8" s="130">
        <v>3</v>
      </c>
      <c r="B8" s="129" t="s">
        <v>731</v>
      </c>
      <c r="C8" s="131">
        <v>6236.87</v>
      </c>
      <c r="D8" s="193" t="s">
        <v>733</v>
      </c>
      <c r="E8" s="194"/>
      <c r="F8" s="132"/>
      <c r="G8" s="133"/>
    </row>
    <row r="9" spans="1:9">
      <c r="A9" s="52"/>
      <c r="B9" s="71"/>
      <c r="C9" s="72"/>
      <c r="D9" s="72"/>
      <c r="E9" s="72"/>
      <c r="F9" s="72"/>
      <c r="H9" s="72"/>
    </row>
    <row r="14" spans="1:9" s="1" customFormat="1" ht="15.75">
      <c r="A14" s="42" t="s">
        <v>685</v>
      </c>
      <c r="C14" s="135"/>
    </row>
    <row r="15" spans="1:9" s="1" customFormat="1">
      <c r="A15" s="96" t="s">
        <v>689</v>
      </c>
      <c r="C15" s="182"/>
      <c r="D15" s="182"/>
      <c r="E15" s="142" t="s">
        <v>686</v>
      </c>
      <c r="F15" s="142"/>
      <c r="G15" s="142"/>
    </row>
    <row r="18" spans="1:7" s="1" customFormat="1" ht="15" customHeight="1">
      <c r="A18" s="183" t="s">
        <v>736</v>
      </c>
      <c r="B18" s="183"/>
      <c r="C18" s="135"/>
    </row>
    <row r="19" spans="1:7" s="1" customFormat="1" ht="15" customHeight="1">
      <c r="A19" s="184" t="s">
        <v>739</v>
      </c>
      <c r="B19" s="184"/>
      <c r="C19" s="182"/>
      <c r="D19" s="182"/>
      <c r="E19" s="142" t="s">
        <v>737</v>
      </c>
      <c r="F19" s="142"/>
      <c r="G19" s="142"/>
    </row>
    <row r="20" spans="1:7" s="1" customFormat="1" ht="25.5" customHeight="1">
      <c r="A20" s="42" t="s">
        <v>687</v>
      </c>
      <c r="C20" s="146"/>
      <c r="D20" s="146"/>
      <c r="E20" s="142"/>
      <c r="F20" s="142"/>
      <c r="G20" s="103"/>
    </row>
    <row r="21" spans="1:7" s="1" customFormat="1">
      <c r="A21" s="96" t="s">
        <v>690</v>
      </c>
      <c r="C21" s="182"/>
      <c r="D21" s="182"/>
      <c r="E21" s="142" t="s">
        <v>688</v>
      </c>
      <c r="F21" s="142"/>
      <c r="G21" s="142"/>
    </row>
    <row r="22" spans="1:7" s="1" customFormat="1">
      <c r="A22" s="96"/>
      <c r="C22" s="146"/>
      <c r="D22" s="146"/>
      <c r="E22" s="142"/>
      <c r="F22" s="142"/>
      <c r="G22" s="103"/>
    </row>
    <row r="23" spans="1:7" s="1" customFormat="1">
      <c r="A23" s="96" t="s">
        <v>691</v>
      </c>
      <c r="C23" s="182"/>
      <c r="D23" s="182"/>
      <c r="E23" s="142" t="s">
        <v>692</v>
      </c>
      <c r="F23" s="142"/>
      <c r="G23" s="142"/>
    </row>
    <row r="24" spans="1:7" s="1" customFormat="1">
      <c r="A24" s="96"/>
      <c r="C24" s="146"/>
      <c r="D24" s="146"/>
      <c r="E24" s="142"/>
      <c r="F24" s="142"/>
      <c r="G24" s="103"/>
    </row>
    <row r="25" spans="1:7" s="1" customFormat="1">
      <c r="A25" s="102" t="s">
        <v>693</v>
      </c>
      <c r="C25" s="182"/>
      <c r="D25" s="182"/>
      <c r="E25" s="142" t="s">
        <v>694</v>
      </c>
      <c r="F25" s="142"/>
      <c r="G25" s="142"/>
    </row>
    <row r="26" spans="1:7" s="1" customFormat="1">
      <c r="A26" s="96"/>
      <c r="C26" s="146"/>
      <c r="D26" s="146"/>
      <c r="E26" s="142"/>
      <c r="F26" s="142"/>
      <c r="G26" s="103"/>
    </row>
    <row r="27" spans="1:7" s="1" customFormat="1">
      <c r="A27" s="96" t="s">
        <v>695</v>
      </c>
      <c r="C27" s="182"/>
      <c r="D27" s="182"/>
      <c r="E27" s="142" t="s">
        <v>696</v>
      </c>
      <c r="F27" s="142"/>
      <c r="G27" s="142"/>
    </row>
    <row r="28" spans="1:7" s="1" customFormat="1">
      <c r="A28" s="96"/>
      <c r="C28" s="146"/>
      <c r="D28" s="146"/>
      <c r="E28" s="142"/>
      <c r="F28" s="142"/>
      <c r="G28" s="103"/>
    </row>
    <row r="29" spans="1:7" s="1" customFormat="1">
      <c r="A29" s="96" t="s">
        <v>697</v>
      </c>
      <c r="C29" s="182"/>
      <c r="D29" s="182"/>
      <c r="E29" s="142" t="s">
        <v>698</v>
      </c>
      <c r="F29" s="142"/>
      <c r="G29" s="142"/>
    </row>
    <row r="30" spans="1:7" s="1" customFormat="1">
      <c r="A30" s="96"/>
      <c r="C30" s="146"/>
      <c r="D30" s="146"/>
      <c r="E30" s="142"/>
      <c r="F30" s="142"/>
      <c r="G30" s="103"/>
    </row>
    <row r="31" spans="1:7" s="1" customFormat="1">
      <c r="A31" s="96" t="s">
        <v>699</v>
      </c>
      <c r="C31" s="182"/>
      <c r="D31" s="182"/>
      <c r="E31" s="142" t="s">
        <v>701</v>
      </c>
      <c r="F31" s="142"/>
      <c r="G31" s="142"/>
    </row>
    <row r="32" spans="1:7" s="1" customFormat="1">
      <c r="A32" s="96" t="s">
        <v>700</v>
      </c>
      <c r="C32" s="146"/>
      <c r="D32" s="146"/>
      <c r="E32" s="142"/>
      <c r="F32" s="142"/>
      <c r="G32" s="103"/>
    </row>
    <row r="33" spans="3:6" s="1" customFormat="1" ht="11.25">
      <c r="C33" s="146"/>
      <c r="D33" s="146"/>
      <c r="E33" s="146"/>
      <c r="F33" s="146"/>
    </row>
  </sheetData>
  <mergeCells count="46">
    <mergeCell ref="F3:F4"/>
    <mergeCell ref="H3:I3"/>
    <mergeCell ref="D5:E5"/>
    <mergeCell ref="A1:D1"/>
    <mergeCell ref="A2:D2"/>
    <mergeCell ref="A3:A4"/>
    <mergeCell ref="B3:B4"/>
    <mergeCell ref="C3:C4"/>
    <mergeCell ref="E20:F20"/>
    <mergeCell ref="D8:E8"/>
    <mergeCell ref="C15:D15"/>
    <mergeCell ref="E15:G15"/>
    <mergeCell ref="D6:E6"/>
    <mergeCell ref="D7:E7"/>
    <mergeCell ref="D3:E4"/>
    <mergeCell ref="C30:D30"/>
    <mergeCell ref="E30:F30"/>
    <mergeCell ref="C31:D31"/>
    <mergeCell ref="E31:G31"/>
    <mergeCell ref="C27:D27"/>
    <mergeCell ref="E27:G27"/>
    <mergeCell ref="C28:D28"/>
    <mergeCell ref="E28:F28"/>
    <mergeCell ref="C29:D29"/>
    <mergeCell ref="E29:G29"/>
    <mergeCell ref="C24:D24"/>
    <mergeCell ref="E24:F24"/>
    <mergeCell ref="C25:D25"/>
    <mergeCell ref="E25:G25"/>
    <mergeCell ref="C26:D26"/>
    <mergeCell ref="A18:B18"/>
    <mergeCell ref="A19:B19"/>
    <mergeCell ref="C19:D19"/>
    <mergeCell ref="E19:G19"/>
    <mergeCell ref="C33:D33"/>
    <mergeCell ref="E33:F33"/>
    <mergeCell ref="C32:D32"/>
    <mergeCell ref="E32:F32"/>
    <mergeCell ref="E26:F26"/>
    <mergeCell ref="C21:D21"/>
    <mergeCell ref="E21:G21"/>
    <mergeCell ref="C22:D22"/>
    <mergeCell ref="E22:F22"/>
    <mergeCell ref="C23:D23"/>
    <mergeCell ref="E23:G23"/>
    <mergeCell ref="C20:D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73"/>
  <sheetViews>
    <sheetView workbookViewId="0">
      <selection activeCell="G10" sqref="G10"/>
    </sheetView>
  </sheetViews>
  <sheetFormatPr defaultRowHeight="11.25" outlineLevelRow="2"/>
  <cols>
    <col min="1" max="1" width="44" style="1" customWidth="1"/>
    <col min="2" max="2" width="9.7109375" style="1" customWidth="1"/>
    <col min="3" max="3" width="11.7109375" style="28" customWidth="1"/>
    <col min="4" max="4" width="12.7109375" style="29" customWidth="1"/>
    <col min="5" max="249" width="9.140625" style="1"/>
    <col min="250" max="250" width="9" style="1" customWidth="1"/>
    <col min="251" max="251" width="17.42578125" style="1" customWidth="1"/>
    <col min="252" max="252" width="3.7109375" style="1" customWidth="1"/>
    <col min="253" max="260" width="8.140625" style="1" customWidth="1"/>
    <col min="261" max="505" width="9.140625" style="1"/>
    <col min="506" max="506" width="9" style="1" customWidth="1"/>
    <col min="507" max="507" width="17.42578125" style="1" customWidth="1"/>
    <col min="508" max="508" width="3.7109375" style="1" customWidth="1"/>
    <col min="509" max="516" width="8.140625" style="1" customWidth="1"/>
    <col min="517" max="761" width="9.140625" style="1"/>
    <col min="762" max="762" width="9" style="1" customWidth="1"/>
    <col min="763" max="763" width="17.42578125" style="1" customWidth="1"/>
    <col min="764" max="764" width="3.7109375" style="1" customWidth="1"/>
    <col min="765" max="772" width="8.140625" style="1" customWidth="1"/>
    <col min="773" max="1017" width="9.140625" style="1"/>
    <col min="1018" max="1018" width="9" style="1" customWidth="1"/>
    <col min="1019" max="1019" width="17.42578125" style="1" customWidth="1"/>
    <col min="1020" max="1020" width="3.7109375" style="1" customWidth="1"/>
    <col min="1021" max="1028" width="8.140625" style="1" customWidth="1"/>
    <col min="1029" max="1273" width="9.140625" style="1"/>
    <col min="1274" max="1274" width="9" style="1" customWidth="1"/>
    <col min="1275" max="1275" width="17.42578125" style="1" customWidth="1"/>
    <col min="1276" max="1276" width="3.7109375" style="1" customWidth="1"/>
    <col min="1277" max="1284" width="8.140625" style="1" customWidth="1"/>
    <col min="1285" max="1529" width="9.140625" style="1"/>
    <col min="1530" max="1530" width="9" style="1" customWidth="1"/>
    <col min="1531" max="1531" width="17.42578125" style="1" customWidth="1"/>
    <col min="1532" max="1532" width="3.7109375" style="1" customWidth="1"/>
    <col min="1533" max="1540" width="8.140625" style="1" customWidth="1"/>
    <col min="1541" max="1785" width="9.140625" style="1"/>
    <col min="1786" max="1786" width="9" style="1" customWidth="1"/>
    <col min="1787" max="1787" width="17.42578125" style="1" customWidth="1"/>
    <col min="1788" max="1788" width="3.7109375" style="1" customWidth="1"/>
    <col min="1789" max="1796" width="8.140625" style="1" customWidth="1"/>
    <col min="1797" max="2041" width="9.140625" style="1"/>
    <col min="2042" max="2042" width="9" style="1" customWidth="1"/>
    <col min="2043" max="2043" width="17.42578125" style="1" customWidth="1"/>
    <col min="2044" max="2044" width="3.7109375" style="1" customWidth="1"/>
    <col min="2045" max="2052" width="8.140625" style="1" customWidth="1"/>
    <col min="2053" max="2297" width="9.140625" style="1"/>
    <col min="2298" max="2298" width="9" style="1" customWidth="1"/>
    <col min="2299" max="2299" width="17.42578125" style="1" customWidth="1"/>
    <col min="2300" max="2300" width="3.7109375" style="1" customWidth="1"/>
    <col min="2301" max="2308" width="8.140625" style="1" customWidth="1"/>
    <col min="2309" max="2553" width="9.140625" style="1"/>
    <col min="2554" max="2554" width="9" style="1" customWidth="1"/>
    <col min="2555" max="2555" width="17.42578125" style="1" customWidth="1"/>
    <col min="2556" max="2556" width="3.7109375" style="1" customWidth="1"/>
    <col min="2557" max="2564" width="8.140625" style="1" customWidth="1"/>
    <col min="2565" max="2809" width="9.140625" style="1"/>
    <col min="2810" max="2810" width="9" style="1" customWidth="1"/>
    <col min="2811" max="2811" width="17.42578125" style="1" customWidth="1"/>
    <col min="2812" max="2812" width="3.7109375" style="1" customWidth="1"/>
    <col min="2813" max="2820" width="8.140625" style="1" customWidth="1"/>
    <col min="2821" max="3065" width="9.140625" style="1"/>
    <col min="3066" max="3066" width="9" style="1" customWidth="1"/>
    <col min="3067" max="3067" width="17.42578125" style="1" customWidth="1"/>
    <col min="3068" max="3068" width="3.7109375" style="1" customWidth="1"/>
    <col min="3069" max="3076" width="8.140625" style="1" customWidth="1"/>
    <col min="3077" max="3321" width="9.140625" style="1"/>
    <col min="3322" max="3322" width="9" style="1" customWidth="1"/>
    <col min="3323" max="3323" width="17.42578125" style="1" customWidth="1"/>
    <col min="3324" max="3324" width="3.7109375" style="1" customWidth="1"/>
    <col min="3325" max="3332" width="8.140625" style="1" customWidth="1"/>
    <col min="3333" max="3577" width="9.140625" style="1"/>
    <col min="3578" max="3578" width="9" style="1" customWidth="1"/>
    <col min="3579" max="3579" width="17.42578125" style="1" customWidth="1"/>
    <col min="3580" max="3580" width="3.7109375" style="1" customWidth="1"/>
    <col min="3581" max="3588" width="8.140625" style="1" customWidth="1"/>
    <col min="3589" max="3833" width="9.140625" style="1"/>
    <col min="3834" max="3834" width="9" style="1" customWidth="1"/>
    <col min="3835" max="3835" width="17.42578125" style="1" customWidth="1"/>
    <col min="3836" max="3836" width="3.7109375" style="1" customWidth="1"/>
    <col min="3837" max="3844" width="8.140625" style="1" customWidth="1"/>
    <col min="3845" max="4089" width="9.140625" style="1"/>
    <col min="4090" max="4090" width="9" style="1" customWidth="1"/>
    <col min="4091" max="4091" width="17.42578125" style="1" customWidth="1"/>
    <col min="4092" max="4092" width="3.7109375" style="1" customWidth="1"/>
    <col min="4093" max="4100" width="8.140625" style="1" customWidth="1"/>
    <col min="4101" max="4345" width="9.140625" style="1"/>
    <col min="4346" max="4346" width="9" style="1" customWidth="1"/>
    <col min="4347" max="4347" width="17.42578125" style="1" customWidth="1"/>
    <col min="4348" max="4348" width="3.7109375" style="1" customWidth="1"/>
    <col min="4349" max="4356" width="8.140625" style="1" customWidth="1"/>
    <col min="4357" max="4601" width="9.140625" style="1"/>
    <col min="4602" max="4602" width="9" style="1" customWidth="1"/>
    <col min="4603" max="4603" width="17.42578125" style="1" customWidth="1"/>
    <col min="4604" max="4604" width="3.7109375" style="1" customWidth="1"/>
    <col min="4605" max="4612" width="8.140625" style="1" customWidth="1"/>
    <col min="4613" max="4857" width="9.140625" style="1"/>
    <col min="4858" max="4858" width="9" style="1" customWidth="1"/>
    <col min="4859" max="4859" width="17.42578125" style="1" customWidth="1"/>
    <col min="4860" max="4860" width="3.7109375" style="1" customWidth="1"/>
    <col min="4861" max="4868" width="8.140625" style="1" customWidth="1"/>
    <col min="4869" max="5113" width="9.140625" style="1"/>
    <col min="5114" max="5114" width="9" style="1" customWidth="1"/>
    <col min="5115" max="5115" width="17.42578125" style="1" customWidth="1"/>
    <col min="5116" max="5116" width="3.7109375" style="1" customWidth="1"/>
    <col min="5117" max="5124" width="8.140625" style="1" customWidth="1"/>
    <col min="5125" max="5369" width="9.140625" style="1"/>
    <col min="5370" max="5370" width="9" style="1" customWidth="1"/>
    <col min="5371" max="5371" width="17.42578125" style="1" customWidth="1"/>
    <col min="5372" max="5372" width="3.7109375" style="1" customWidth="1"/>
    <col min="5373" max="5380" width="8.140625" style="1" customWidth="1"/>
    <col min="5381" max="5625" width="9.140625" style="1"/>
    <col min="5626" max="5626" width="9" style="1" customWidth="1"/>
    <col min="5627" max="5627" width="17.42578125" style="1" customWidth="1"/>
    <col min="5628" max="5628" width="3.7109375" style="1" customWidth="1"/>
    <col min="5629" max="5636" width="8.140625" style="1" customWidth="1"/>
    <col min="5637" max="5881" width="9.140625" style="1"/>
    <col min="5882" max="5882" width="9" style="1" customWidth="1"/>
    <col min="5883" max="5883" width="17.42578125" style="1" customWidth="1"/>
    <col min="5884" max="5884" width="3.7109375" style="1" customWidth="1"/>
    <col min="5885" max="5892" width="8.140625" style="1" customWidth="1"/>
    <col min="5893" max="6137" width="9.140625" style="1"/>
    <col min="6138" max="6138" width="9" style="1" customWidth="1"/>
    <col min="6139" max="6139" width="17.42578125" style="1" customWidth="1"/>
    <col min="6140" max="6140" width="3.7109375" style="1" customWidth="1"/>
    <col min="6141" max="6148" width="8.140625" style="1" customWidth="1"/>
    <col min="6149" max="6393" width="9.140625" style="1"/>
    <col min="6394" max="6394" width="9" style="1" customWidth="1"/>
    <col min="6395" max="6395" width="17.42578125" style="1" customWidth="1"/>
    <col min="6396" max="6396" width="3.7109375" style="1" customWidth="1"/>
    <col min="6397" max="6404" width="8.140625" style="1" customWidth="1"/>
    <col min="6405" max="6649" width="9.140625" style="1"/>
    <col min="6650" max="6650" width="9" style="1" customWidth="1"/>
    <col min="6651" max="6651" width="17.42578125" style="1" customWidth="1"/>
    <col min="6652" max="6652" width="3.7109375" style="1" customWidth="1"/>
    <col min="6653" max="6660" width="8.140625" style="1" customWidth="1"/>
    <col min="6661" max="6905" width="9.140625" style="1"/>
    <col min="6906" max="6906" width="9" style="1" customWidth="1"/>
    <col min="6907" max="6907" width="17.42578125" style="1" customWidth="1"/>
    <col min="6908" max="6908" width="3.7109375" style="1" customWidth="1"/>
    <col min="6909" max="6916" width="8.140625" style="1" customWidth="1"/>
    <col min="6917" max="7161" width="9.140625" style="1"/>
    <col min="7162" max="7162" width="9" style="1" customWidth="1"/>
    <col min="7163" max="7163" width="17.42578125" style="1" customWidth="1"/>
    <col min="7164" max="7164" width="3.7109375" style="1" customWidth="1"/>
    <col min="7165" max="7172" width="8.140625" style="1" customWidth="1"/>
    <col min="7173" max="7417" width="9.140625" style="1"/>
    <col min="7418" max="7418" width="9" style="1" customWidth="1"/>
    <col min="7419" max="7419" width="17.42578125" style="1" customWidth="1"/>
    <col min="7420" max="7420" width="3.7109375" style="1" customWidth="1"/>
    <col min="7421" max="7428" width="8.140625" style="1" customWidth="1"/>
    <col min="7429" max="7673" width="9.140625" style="1"/>
    <col min="7674" max="7674" width="9" style="1" customWidth="1"/>
    <col min="7675" max="7675" width="17.42578125" style="1" customWidth="1"/>
    <col min="7676" max="7676" width="3.7109375" style="1" customWidth="1"/>
    <col min="7677" max="7684" width="8.140625" style="1" customWidth="1"/>
    <col min="7685" max="7929" width="9.140625" style="1"/>
    <col min="7930" max="7930" width="9" style="1" customWidth="1"/>
    <col min="7931" max="7931" width="17.42578125" style="1" customWidth="1"/>
    <col min="7932" max="7932" width="3.7109375" style="1" customWidth="1"/>
    <col min="7933" max="7940" width="8.140625" style="1" customWidth="1"/>
    <col min="7941" max="8185" width="9.140625" style="1"/>
    <col min="8186" max="8186" width="9" style="1" customWidth="1"/>
    <col min="8187" max="8187" width="17.42578125" style="1" customWidth="1"/>
    <col min="8188" max="8188" width="3.7109375" style="1" customWidth="1"/>
    <col min="8189" max="8196" width="8.140625" style="1" customWidth="1"/>
    <col min="8197" max="8441" width="9.140625" style="1"/>
    <col min="8442" max="8442" width="9" style="1" customWidth="1"/>
    <col min="8443" max="8443" width="17.42578125" style="1" customWidth="1"/>
    <col min="8444" max="8444" width="3.7109375" style="1" customWidth="1"/>
    <col min="8445" max="8452" width="8.140625" style="1" customWidth="1"/>
    <col min="8453" max="8697" width="9.140625" style="1"/>
    <col min="8698" max="8698" width="9" style="1" customWidth="1"/>
    <col min="8699" max="8699" width="17.42578125" style="1" customWidth="1"/>
    <col min="8700" max="8700" width="3.7109375" style="1" customWidth="1"/>
    <col min="8701" max="8708" width="8.140625" style="1" customWidth="1"/>
    <col min="8709" max="8953" width="9.140625" style="1"/>
    <col min="8954" max="8954" width="9" style="1" customWidth="1"/>
    <col min="8955" max="8955" width="17.42578125" style="1" customWidth="1"/>
    <col min="8956" max="8956" width="3.7109375" style="1" customWidth="1"/>
    <col min="8957" max="8964" width="8.140625" style="1" customWidth="1"/>
    <col min="8965" max="9209" width="9.140625" style="1"/>
    <col min="9210" max="9210" width="9" style="1" customWidth="1"/>
    <col min="9211" max="9211" width="17.42578125" style="1" customWidth="1"/>
    <col min="9212" max="9212" width="3.7109375" style="1" customWidth="1"/>
    <col min="9213" max="9220" width="8.140625" style="1" customWidth="1"/>
    <col min="9221" max="9465" width="9.140625" style="1"/>
    <col min="9466" max="9466" width="9" style="1" customWidth="1"/>
    <col min="9467" max="9467" width="17.42578125" style="1" customWidth="1"/>
    <col min="9468" max="9468" width="3.7109375" style="1" customWidth="1"/>
    <col min="9469" max="9476" width="8.140625" style="1" customWidth="1"/>
    <col min="9477" max="9721" width="9.140625" style="1"/>
    <col min="9722" max="9722" width="9" style="1" customWidth="1"/>
    <col min="9723" max="9723" width="17.42578125" style="1" customWidth="1"/>
    <col min="9724" max="9724" width="3.7109375" style="1" customWidth="1"/>
    <col min="9725" max="9732" width="8.140625" style="1" customWidth="1"/>
    <col min="9733" max="9977" width="9.140625" style="1"/>
    <col min="9978" max="9978" width="9" style="1" customWidth="1"/>
    <col min="9979" max="9979" width="17.42578125" style="1" customWidth="1"/>
    <col min="9980" max="9980" width="3.7109375" style="1" customWidth="1"/>
    <col min="9981" max="9988" width="8.140625" style="1" customWidth="1"/>
    <col min="9989" max="10233" width="9.140625" style="1"/>
    <col min="10234" max="10234" width="9" style="1" customWidth="1"/>
    <col min="10235" max="10235" width="17.42578125" style="1" customWidth="1"/>
    <col min="10236" max="10236" width="3.7109375" style="1" customWidth="1"/>
    <col min="10237" max="10244" width="8.140625" style="1" customWidth="1"/>
    <col min="10245" max="10489" width="9.140625" style="1"/>
    <col min="10490" max="10490" width="9" style="1" customWidth="1"/>
    <col min="10491" max="10491" width="17.42578125" style="1" customWidth="1"/>
    <col min="10492" max="10492" width="3.7109375" style="1" customWidth="1"/>
    <col min="10493" max="10500" width="8.140625" style="1" customWidth="1"/>
    <col min="10501" max="10745" width="9.140625" style="1"/>
    <col min="10746" max="10746" width="9" style="1" customWidth="1"/>
    <col min="10747" max="10747" width="17.42578125" style="1" customWidth="1"/>
    <col min="10748" max="10748" width="3.7109375" style="1" customWidth="1"/>
    <col min="10749" max="10756" width="8.140625" style="1" customWidth="1"/>
    <col min="10757" max="11001" width="9.140625" style="1"/>
    <col min="11002" max="11002" width="9" style="1" customWidth="1"/>
    <col min="11003" max="11003" width="17.42578125" style="1" customWidth="1"/>
    <col min="11004" max="11004" width="3.7109375" style="1" customWidth="1"/>
    <col min="11005" max="11012" width="8.140625" style="1" customWidth="1"/>
    <col min="11013" max="11257" width="9.140625" style="1"/>
    <col min="11258" max="11258" width="9" style="1" customWidth="1"/>
    <col min="11259" max="11259" width="17.42578125" style="1" customWidth="1"/>
    <col min="11260" max="11260" width="3.7109375" style="1" customWidth="1"/>
    <col min="11261" max="11268" width="8.140625" style="1" customWidth="1"/>
    <col min="11269" max="11513" width="9.140625" style="1"/>
    <col min="11514" max="11514" width="9" style="1" customWidth="1"/>
    <col min="11515" max="11515" width="17.42578125" style="1" customWidth="1"/>
    <col min="11516" max="11516" width="3.7109375" style="1" customWidth="1"/>
    <col min="11517" max="11524" width="8.140625" style="1" customWidth="1"/>
    <col min="11525" max="11769" width="9.140625" style="1"/>
    <col min="11770" max="11770" width="9" style="1" customWidth="1"/>
    <col min="11771" max="11771" width="17.42578125" style="1" customWidth="1"/>
    <col min="11772" max="11772" width="3.7109375" style="1" customWidth="1"/>
    <col min="11773" max="11780" width="8.140625" style="1" customWidth="1"/>
    <col min="11781" max="12025" width="9.140625" style="1"/>
    <col min="12026" max="12026" width="9" style="1" customWidth="1"/>
    <col min="12027" max="12027" width="17.42578125" style="1" customWidth="1"/>
    <col min="12028" max="12028" width="3.7109375" style="1" customWidth="1"/>
    <col min="12029" max="12036" width="8.140625" style="1" customWidth="1"/>
    <col min="12037" max="12281" width="9.140625" style="1"/>
    <col min="12282" max="12282" width="9" style="1" customWidth="1"/>
    <col min="12283" max="12283" width="17.42578125" style="1" customWidth="1"/>
    <col min="12284" max="12284" width="3.7109375" style="1" customWidth="1"/>
    <col min="12285" max="12292" width="8.140625" style="1" customWidth="1"/>
    <col min="12293" max="12537" width="9.140625" style="1"/>
    <col min="12538" max="12538" width="9" style="1" customWidth="1"/>
    <col min="12539" max="12539" width="17.42578125" style="1" customWidth="1"/>
    <col min="12540" max="12540" width="3.7109375" style="1" customWidth="1"/>
    <col min="12541" max="12548" width="8.140625" style="1" customWidth="1"/>
    <col min="12549" max="12793" width="9.140625" style="1"/>
    <col min="12794" max="12794" width="9" style="1" customWidth="1"/>
    <col min="12795" max="12795" width="17.42578125" style="1" customWidth="1"/>
    <col min="12796" max="12796" width="3.7109375" style="1" customWidth="1"/>
    <col min="12797" max="12804" width="8.140625" style="1" customWidth="1"/>
    <col min="12805" max="13049" width="9.140625" style="1"/>
    <col min="13050" max="13050" width="9" style="1" customWidth="1"/>
    <col min="13051" max="13051" width="17.42578125" style="1" customWidth="1"/>
    <col min="13052" max="13052" width="3.7109375" style="1" customWidth="1"/>
    <col min="13053" max="13060" width="8.140625" style="1" customWidth="1"/>
    <col min="13061" max="13305" width="9.140625" style="1"/>
    <col min="13306" max="13306" width="9" style="1" customWidth="1"/>
    <col min="13307" max="13307" width="17.42578125" style="1" customWidth="1"/>
    <col min="13308" max="13308" width="3.7109375" style="1" customWidth="1"/>
    <col min="13309" max="13316" width="8.140625" style="1" customWidth="1"/>
    <col min="13317" max="13561" width="9.140625" style="1"/>
    <col min="13562" max="13562" width="9" style="1" customWidth="1"/>
    <col min="13563" max="13563" width="17.42578125" style="1" customWidth="1"/>
    <col min="13564" max="13564" width="3.7109375" style="1" customWidth="1"/>
    <col min="13565" max="13572" width="8.140625" style="1" customWidth="1"/>
    <col min="13573" max="13817" width="9.140625" style="1"/>
    <col min="13818" max="13818" width="9" style="1" customWidth="1"/>
    <col min="13819" max="13819" width="17.42578125" style="1" customWidth="1"/>
    <col min="13820" max="13820" width="3.7109375" style="1" customWidth="1"/>
    <col min="13821" max="13828" width="8.140625" style="1" customWidth="1"/>
    <col min="13829" max="14073" width="9.140625" style="1"/>
    <col min="14074" max="14074" width="9" style="1" customWidth="1"/>
    <col min="14075" max="14075" width="17.42578125" style="1" customWidth="1"/>
    <col min="14076" max="14076" width="3.7109375" style="1" customWidth="1"/>
    <col min="14077" max="14084" width="8.140625" style="1" customWidth="1"/>
    <col min="14085" max="14329" width="9.140625" style="1"/>
    <col min="14330" max="14330" width="9" style="1" customWidth="1"/>
    <col min="14331" max="14331" width="17.42578125" style="1" customWidth="1"/>
    <col min="14332" max="14332" width="3.7109375" style="1" customWidth="1"/>
    <col min="14333" max="14340" width="8.140625" style="1" customWidth="1"/>
    <col min="14341" max="14585" width="9.140625" style="1"/>
    <col min="14586" max="14586" width="9" style="1" customWidth="1"/>
    <col min="14587" max="14587" width="17.42578125" style="1" customWidth="1"/>
    <col min="14588" max="14588" width="3.7109375" style="1" customWidth="1"/>
    <col min="14589" max="14596" width="8.140625" style="1" customWidth="1"/>
    <col min="14597" max="14841" width="9.140625" style="1"/>
    <col min="14842" max="14842" width="9" style="1" customWidth="1"/>
    <col min="14843" max="14843" width="17.42578125" style="1" customWidth="1"/>
    <col min="14844" max="14844" width="3.7109375" style="1" customWidth="1"/>
    <col min="14845" max="14852" width="8.140625" style="1" customWidth="1"/>
    <col min="14853" max="15097" width="9.140625" style="1"/>
    <col min="15098" max="15098" width="9" style="1" customWidth="1"/>
    <col min="15099" max="15099" width="17.42578125" style="1" customWidth="1"/>
    <col min="15100" max="15100" width="3.7109375" style="1" customWidth="1"/>
    <col min="15101" max="15108" width="8.140625" style="1" customWidth="1"/>
    <col min="15109" max="15353" width="9.140625" style="1"/>
    <col min="15354" max="15354" width="9" style="1" customWidth="1"/>
    <col min="15355" max="15355" width="17.42578125" style="1" customWidth="1"/>
    <col min="15356" max="15356" width="3.7109375" style="1" customWidth="1"/>
    <col min="15357" max="15364" width="8.140625" style="1" customWidth="1"/>
    <col min="15365" max="15609" width="9.140625" style="1"/>
    <col min="15610" max="15610" width="9" style="1" customWidth="1"/>
    <col min="15611" max="15611" width="17.42578125" style="1" customWidth="1"/>
    <col min="15612" max="15612" width="3.7109375" style="1" customWidth="1"/>
    <col min="15613" max="15620" width="8.140625" style="1" customWidth="1"/>
    <col min="15621" max="15865" width="9.140625" style="1"/>
    <col min="15866" max="15866" width="9" style="1" customWidth="1"/>
    <col min="15867" max="15867" width="17.42578125" style="1" customWidth="1"/>
    <col min="15868" max="15868" width="3.7109375" style="1" customWidth="1"/>
    <col min="15869" max="15876" width="8.140625" style="1" customWidth="1"/>
    <col min="15877" max="16121" width="9.140625" style="1"/>
    <col min="16122" max="16122" width="9" style="1" customWidth="1"/>
    <col min="16123" max="16123" width="17.42578125" style="1" customWidth="1"/>
    <col min="16124" max="16124" width="3.7109375" style="1" customWidth="1"/>
    <col min="16125" max="16132" width="8.140625" style="1" customWidth="1"/>
    <col min="16133" max="16384" width="9.140625" style="1"/>
  </cols>
  <sheetData>
    <row r="1" spans="1:4" ht="11.25" customHeight="1">
      <c r="A1" s="137" t="s">
        <v>742</v>
      </c>
      <c r="B1" s="137"/>
      <c r="C1" s="137"/>
      <c r="D1" s="137"/>
    </row>
    <row r="2" spans="1:4" ht="11.25" customHeight="1">
      <c r="A2" s="137" t="s">
        <v>707</v>
      </c>
      <c r="B2" s="137"/>
      <c r="C2" s="137"/>
      <c r="D2" s="137"/>
    </row>
    <row r="3" spans="1:4" ht="11.25" customHeight="1">
      <c r="A3" s="137"/>
      <c r="B3" s="137"/>
      <c r="C3" s="137"/>
      <c r="D3" s="137"/>
    </row>
    <row r="4" spans="1:4" ht="11.25" customHeight="1">
      <c r="A4" s="137"/>
      <c r="B4" s="137"/>
      <c r="C4" s="137"/>
      <c r="D4" s="137"/>
    </row>
    <row r="5" spans="1:4" ht="12.75" customHeight="1"/>
    <row r="6" spans="1:4" ht="12" customHeight="1" thickBot="1"/>
    <row r="7" spans="1:4" ht="11.25" customHeight="1">
      <c r="A7" s="150" t="s">
        <v>0</v>
      </c>
      <c r="B7" s="138" t="s">
        <v>1</v>
      </c>
      <c r="C7" s="140" t="s">
        <v>2</v>
      </c>
      <c r="D7" s="141"/>
    </row>
    <row r="8" spans="1:4" ht="22.5" customHeight="1" thickBot="1">
      <c r="A8" s="151"/>
      <c r="B8" s="152"/>
      <c r="C8" s="24" t="s">
        <v>3</v>
      </c>
      <c r="D8" s="30" t="s">
        <v>4</v>
      </c>
    </row>
    <row r="9" spans="1:4" s="18" customFormat="1" ht="14.45" hidden="1" customHeight="1">
      <c r="A9" s="14" t="s">
        <v>97</v>
      </c>
      <c r="B9" s="15"/>
      <c r="C9" s="20">
        <v>688.43999999999983</v>
      </c>
      <c r="D9" s="31">
        <v>9074.2099999999991</v>
      </c>
    </row>
    <row r="10" spans="1:4" s="18" customFormat="1" ht="24.95" customHeight="1" outlineLevel="1">
      <c r="A10" s="14" t="s">
        <v>116</v>
      </c>
      <c r="B10" s="15"/>
      <c r="C10" s="20">
        <v>688.43999999999983</v>
      </c>
      <c r="D10" s="31">
        <v>9074.2099999999991</v>
      </c>
    </row>
    <row r="11" spans="1:4" ht="14.45" customHeight="1" outlineLevel="2">
      <c r="A11" s="100" t="s">
        <v>98</v>
      </c>
      <c r="B11" s="97" t="s">
        <v>99</v>
      </c>
      <c r="C11" s="98">
        <v>0.27</v>
      </c>
      <c r="D11" s="99">
        <v>14.823600000000001</v>
      </c>
    </row>
    <row r="12" spans="1:4" ht="14.45" customHeight="1" outlineLevel="2">
      <c r="A12" s="100" t="s">
        <v>100</v>
      </c>
      <c r="B12" s="97" t="s">
        <v>99</v>
      </c>
      <c r="C12" s="98">
        <v>12.45</v>
      </c>
      <c r="D12" s="99">
        <v>333.66</v>
      </c>
    </row>
    <row r="13" spans="1:4" ht="14.45" customHeight="1" outlineLevel="2">
      <c r="A13" s="100" t="s">
        <v>101</v>
      </c>
      <c r="B13" s="97" t="s">
        <v>99</v>
      </c>
      <c r="C13" s="98">
        <v>18.77</v>
      </c>
      <c r="D13" s="99">
        <v>910.34500000000003</v>
      </c>
    </row>
    <row r="14" spans="1:4" ht="14.45" customHeight="1" outlineLevel="2">
      <c r="A14" s="100" t="s">
        <v>102</v>
      </c>
      <c r="B14" s="97" t="s">
        <v>99</v>
      </c>
      <c r="C14" s="98">
        <v>3.88</v>
      </c>
      <c r="D14" s="99">
        <v>258.83600000000001</v>
      </c>
    </row>
    <row r="15" spans="1:4" ht="14.45" customHeight="1" outlineLevel="2">
      <c r="A15" s="100" t="s">
        <v>103</v>
      </c>
      <c r="B15" s="97" t="s">
        <v>99</v>
      </c>
      <c r="C15" s="98">
        <v>27</v>
      </c>
      <c r="D15" s="99">
        <v>1154</v>
      </c>
    </row>
    <row r="16" spans="1:4" ht="14.45" customHeight="1" outlineLevel="2">
      <c r="A16" s="100" t="s">
        <v>104</v>
      </c>
      <c r="B16" s="97" t="s">
        <v>99</v>
      </c>
      <c r="C16" s="98">
        <v>11.1</v>
      </c>
      <c r="D16" s="99">
        <v>297.48</v>
      </c>
    </row>
    <row r="17" spans="1:4" ht="14.45" customHeight="1" outlineLevel="2">
      <c r="A17" s="100" t="s">
        <v>105</v>
      </c>
      <c r="B17" s="97" t="s">
        <v>99</v>
      </c>
      <c r="C17" s="98">
        <v>3.34</v>
      </c>
      <c r="D17" s="99">
        <v>109.55200000000001</v>
      </c>
    </row>
    <row r="18" spans="1:4" ht="14.45" customHeight="1" outlineLevel="2">
      <c r="A18" s="100" t="s">
        <v>106</v>
      </c>
      <c r="B18" s="97" t="s">
        <v>99</v>
      </c>
      <c r="C18" s="98">
        <v>0.81</v>
      </c>
      <c r="D18" s="99">
        <v>12.15</v>
      </c>
    </row>
    <row r="19" spans="1:4" ht="14.45" customHeight="1" outlineLevel="2">
      <c r="A19" s="100" t="s">
        <v>107</v>
      </c>
      <c r="B19" s="97" t="s">
        <v>99</v>
      </c>
      <c r="C19" s="98">
        <v>43.01</v>
      </c>
      <c r="D19" s="99">
        <v>722.56799999999998</v>
      </c>
    </row>
    <row r="20" spans="1:4" ht="14.45" customHeight="1" outlineLevel="2">
      <c r="A20" s="100" t="s">
        <v>108</v>
      </c>
      <c r="B20" s="97" t="s">
        <v>99</v>
      </c>
      <c r="C20" s="98">
        <v>13.48</v>
      </c>
      <c r="D20" s="99">
        <v>108.05800000000001</v>
      </c>
    </row>
    <row r="21" spans="1:4" ht="14.45" customHeight="1" outlineLevel="2">
      <c r="A21" s="100" t="s">
        <v>109</v>
      </c>
      <c r="B21" s="97" t="s">
        <v>99</v>
      </c>
      <c r="C21" s="98">
        <v>0.5</v>
      </c>
      <c r="D21" s="99">
        <v>34.9</v>
      </c>
    </row>
    <row r="22" spans="1:4" ht="14.45" customHeight="1" outlineLevel="2">
      <c r="A22" s="100" t="s">
        <v>110</v>
      </c>
      <c r="B22" s="97" t="s">
        <v>99</v>
      </c>
      <c r="C22" s="98">
        <v>98.1</v>
      </c>
      <c r="D22" s="99">
        <v>824.04</v>
      </c>
    </row>
    <row r="23" spans="1:4" ht="14.45" customHeight="1" outlineLevel="2">
      <c r="A23" s="100" t="s">
        <v>111</v>
      </c>
      <c r="B23" s="97" t="s">
        <v>99</v>
      </c>
      <c r="C23" s="98">
        <v>261.2</v>
      </c>
      <c r="D23" s="99">
        <v>1880.64</v>
      </c>
    </row>
    <row r="24" spans="1:4" ht="14.45" customHeight="1" outlineLevel="2">
      <c r="A24" s="100" t="s">
        <v>112</v>
      </c>
      <c r="B24" s="97" t="s">
        <v>99</v>
      </c>
      <c r="C24" s="98">
        <v>1.01</v>
      </c>
      <c r="D24" s="99">
        <v>15.958</v>
      </c>
    </row>
    <row r="25" spans="1:4" ht="14.45" customHeight="1" outlineLevel="2">
      <c r="A25" s="100" t="s">
        <v>113</v>
      </c>
      <c r="B25" s="97" t="s">
        <v>99</v>
      </c>
      <c r="C25" s="98">
        <v>1.35</v>
      </c>
      <c r="D25" s="99">
        <v>83.807500000000005</v>
      </c>
    </row>
    <row r="26" spans="1:4" ht="14.45" customHeight="1" outlineLevel="2">
      <c r="A26" s="100" t="s">
        <v>114</v>
      </c>
      <c r="B26" s="97" t="s">
        <v>99</v>
      </c>
      <c r="C26" s="98">
        <v>164.07</v>
      </c>
      <c r="D26" s="99">
        <v>1575.0719999999999</v>
      </c>
    </row>
    <row r="27" spans="1:4" ht="14.45" customHeight="1" outlineLevel="2">
      <c r="A27" s="100" t="s">
        <v>115</v>
      </c>
      <c r="B27" s="97" t="s">
        <v>99</v>
      </c>
      <c r="C27" s="98">
        <v>28.1</v>
      </c>
      <c r="D27" s="99">
        <v>738.32</v>
      </c>
    </row>
    <row r="28" spans="1:4" ht="12.75" customHeight="1"/>
    <row r="29" spans="1:4" ht="12.75" customHeight="1" thickBot="1"/>
    <row r="30" spans="1:4" ht="20.25" customHeight="1" thickBot="1">
      <c r="A30" s="110" t="s">
        <v>117</v>
      </c>
      <c r="C30" s="147">
        <f>D10</f>
        <v>9074.2099999999991</v>
      </c>
      <c r="D30" s="148"/>
    </row>
    <row r="31" spans="1:4" ht="11.25" customHeight="1"/>
    <row r="32" spans="1:4" ht="22.5" customHeight="1"/>
    <row r="33" spans="1:9" s="96" customFormat="1" ht="15.75">
      <c r="A33" s="42" t="s">
        <v>685</v>
      </c>
      <c r="C33" s="145"/>
      <c r="D33" s="145"/>
    </row>
    <row r="34" spans="1:9" s="96" customFormat="1" ht="12.75">
      <c r="A34" s="96" t="s">
        <v>689</v>
      </c>
      <c r="B34" s="101"/>
      <c r="C34" s="142" t="s">
        <v>686</v>
      </c>
      <c r="D34" s="142"/>
    </row>
    <row r="35" spans="1:9">
      <c r="C35" s="125"/>
      <c r="D35" s="1"/>
    </row>
    <row r="36" spans="1:9" hidden="1">
      <c r="C36" s="125"/>
      <c r="D36" s="1"/>
    </row>
    <row r="37" spans="1:9" s="96" customFormat="1" ht="15.75">
      <c r="A37" s="42" t="s">
        <v>736</v>
      </c>
      <c r="C37" s="145"/>
      <c r="D37" s="145"/>
    </row>
    <row r="38" spans="1:9" s="96" customFormat="1" ht="12.75">
      <c r="A38" s="96" t="s">
        <v>735</v>
      </c>
      <c r="B38" s="101"/>
      <c r="C38" s="142" t="s">
        <v>737</v>
      </c>
      <c r="D38" s="142"/>
    </row>
    <row r="39" spans="1:9" ht="24.75" customHeight="1">
      <c r="A39" s="42" t="s">
        <v>687</v>
      </c>
      <c r="C39" s="142"/>
      <c r="D39" s="142"/>
    </row>
    <row r="40" spans="1:9" ht="12.75">
      <c r="A40" s="96" t="s">
        <v>690</v>
      </c>
      <c r="B40" s="94"/>
      <c r="C40" s="142" t="s">
        <v>688</v>
      </c>
      <c r="D40" s="142"/>
    </row>
    <row r="41" spans="1:9" ht="12.75">
      <c r="A41" s="96"/>
      <c r="C41" s="142"/>
      <c r="D41" s="142"/>
    </row>
    <row r="42" spans="1:9" ht="12.75">
      <c r="A42" s="96" t="s">
        <v>691</v>
      </c>
      <c r="B42" s="94"/>
      <c r="C42" s="142" t="s">
        <v>692</v>
      </c>
      <c r="D42" s="142"/>
    </row>
    <row r="43" spans="1:9" ht="12.75">
      <c r="A43" s="96"/>
      <c r="C43" s="142"/>
      <c r="D43" s="142"/>
      <c r="H43" s="96"/>
      <c r="I43" s="96"/>
    </row>
    <row r="44" spans="1:9" ht="12.75">
      <c r="A44" s="96" t="s">
        <v>702</v>
      </c>
      <c r="B44" s="94"/>
      <c r="C44" s="142" t="s">
        <v>694</v>
      </c>
      <c r="D44" s="142"/>
    </row>
    <row r="45" spans="1:9" ht="12.75">
      <c r="A45" s="96"/>
      <c r="C45" s="142"/>
      <c r="D45" s="142"/>
    </row>
    <row r="46" spans="1:9" ht="12.75">
      <c r="A46" s="96" t="s">
        <v>695</v>
      </c>
      <c r="B46" s="94"/>
      <c r="C46" s="142" t="s">
        <v>696</v>
      </c>
      <c r="D46" s="142"/>
    </row>
    <row r="47" spans="1:9" ht="12.75">
      <c r="A47" s="96"/>
      <c r="C47" s="142"/>
      <c r="D47" s="142"/>
    </row>
    <row r="48" spans="1:9" ht="12.75">
      <c r="A48" s="96" t="s">
        <v>697</v>
      </c>
      <c r="B48" s="94"/>
      <c r="C48" s="142" t="s">
        <v>698</v>
      </c>
      <c r="D48" s="142"/>
    </row>
    <row r="49" spans="1:4" ht="12.75">
      <c r="A49" s="96"/>
      <c r="C49" s="142"/>
      <c r="D49" s="142"/>
    </row>
    <row r="50" spans="1:4" ht="12.75">
      <c r="A50" s="96" t="s">
        <v>699</v>
      </c>
      <c r="B50" s="94"/>
      <c r="C50" s="142" t="s">
        <v>701</v>
      </c>
      <c r="D50" s="142"/>
    </row>
    <row r="51" spans="1:4" ht="12.75">
      <c r="A51" s="96" t="s">
        <v>700</v>
      </c>
      <c r="C51" s="149"/>
      <c r="D51" s="149"/>
    </row>
    <row r="52" spans="1:4" ht="11.25" customHeight="1">
      <c r="A52" s="96"/>
    </row>
    <row r="53" spans="1:4" ht="11.25" customHeight="1"/>
    <row r="70" ht="22.5" customHeight="1"/>
    <row r="71" ht="12.75" customHeight="1"/>
    <row r="72" ht="12.75" customHeight="1"/>
    <row r="73" ht="11.25" customHeight="1"/>
  </sheetData>
  <mergeCells count="25">
    <mergeCell ref="A1:D1"/>
    <mergeCell ref="A2:D2"/>
    <mergeCell ref="A3:D3"/>
    <mergeCell ref="A4:D4"/>
    <mergeCell ref="A7:A8"/>
    <mergeCell ref="B7:B8"/>
    <mergeCell ref="C7:D7"/>
    <mergeCell ref="C51:D51"/>
    <mergeCell ref="C42:D42"/>
    <mergeCell ref="C43:D43"/>
    <mergeCell ref="C44:D44"/>
    <mergeCell ref="C45:D45"/>
    <mergeCell ref="C46:D46"/>
    <mergeCell ref="C30:D30"/>
    <mergeCell ref="C47:D47"/>
    <mergeCell ref="C48:D48"/>
    <mergeCell ref="C49:D49"/>
    <mergeCell ref="C50:D50"/>
    <mergeCell ref="C39:D39"/>
    <mergeCell ref="C40:D40"/>
    <mergeCell ref="C41:D41"/>
    <mergeCell ref="C33:D33"/>
    <mergeCell ref="C34:D34"/>
    <mergeCell ref="C37:D37"/>
    <mergeCell ref="C38:D38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0"/>
  <sheetViews>
    <sheetView workbookViewId="0">
      <selection sqref="A1:D1"/>
    </sheetView>
  </sheetViews>
  <sheetFormatPr defaultRowHeight="11.25"/>
  <cols>
    <col min="1" max="1" width="43" style="1" customWidth="1"/>
    <col min="2" max="2" width="10.85546875" style="1" customWidth="1"/>
    <col min="3" max="3" width="23.140625" style="1" customWidth="1"/>
    <col min="4" max="9" width="8.140625" style="1" hidden="1" customWidth="1"/>
    <col min="10" max="254" width="9.140625" style="1"/>
    <col min="255" max="255" width="9" style="1" customWidth="1"/>
    <col min="256" max="256" width="17.42578125" style="1" customWidth="1"/>
    <col min="257" max="257" width="3.7109375" style="1" customWidth="1"/>
    <col min="258" max="265" width="8.140625" style="1" customWidth="1"/>
    <col min="266" max="510" width="9.140625" style="1"/>
    <col min="511" max="511" width="9" style="1" customWidth="1"/>
    <col min="512" max="512" width="17.42578125" style="1" customWidth="1"/>
    <col min="513" max="513" width="3.7109375" style="1" customWidth="1"/>
    <col min="514" max="521" width="8.140625" style="1" customWidth="1"/>
    <col min="522" max="766" width="9.140625" style="1"/>
    <col min="767" max="767" width="9" style="1" customWidth="1"/>
    <col min="768" max="768" width="17.42578125" style="1" customWidth="1"/>
    <col min="769" max="769" width="3.7109375" style="1" customWidth="1"/>
    <col min="770" max="777" width="8.140625" style="1" customWidth="1"/>
    <col min="778" max="1022" width="9.140625" style="1"/>
    <col min="1023" max="1023" width="9" style="1" customWidth="1"/>
    <col min="1024" max="1024" width="17.42578125" style="1" customWidth="1"/>
    <col min="1025" max="1025" width="3.7109375" style="1" customWidth="1"/>
    <col min="1026" max="1033" width="8.140625" style="1" customWidth="1"/>
    <col min="1034" max="1278" width="9.140625" style="1"/>
    <col min="1279" max="1279" width="9" style="1" customWidth="1"/>
    <col min="1280" max="1280" width="17.42578125" style="1" customWidth="1"/>
    <col min="1281" max="1281" width="3.7109375" style="1" customWidth="1"/>
    <col min="1282" max="1289" width="8.140625" style="1" customWidth="1"/>
    <col min="1290" max="1534" width="9.140625" style="1"/>
    <col min="1535" max="1535" width="9" style="1" customWidth="1"/>
    <col min="1536" max="1536" width="17.42578125" style="1" customWidth="1"/>
    <col min="1537" max="1537" width="3.7109375" style="1" customWidth="1"/>
    <col min="1538" max="1545" width="8.140625" style="1" customWidth="1"/>
    <col min="1546" max="1790" width="9.140625" style="1"/>
    <col min="1791" max="1791" width="9" style="1" customWidth="1"/>
    <col min="1792" max="1792" width="17.42578125" style="1" customWidth="1"/>
    <col min="1793" max="1793" width="3.7109375" style="1" customWidth="1"/>
    <col min="1794" max="1801" width="8.140625" style="1" customWidth="1"/>
    <col min="1802" max="2046" width="9.140625" style="1"/>
    <col min="2047" max="2047" width="9" style="1" customWidth="1"/>
    <col min="2048" max="2048" width="17.42578125" style="1" customWidth="1"/>
    <col min="2049" max="2049" width="3.7109375" style="1" customWidth="1"/>
    <col min="2050" max="2057" width="8.140625" style="1" customWidth="1"/>
    <col min="2058" max="2302" width="9.140625" style="1"/>
    <col min="2303" max="2303" width="9" style="1" customWidth="1"/>
    <col min="2304" max="2304" width="17.42578125" style="1" customWidth="1"/>
    <col min="2305" max="2305" width="3.7109375" style="1" customWidth="1"/>
    <col min="2306" max="2313" width="8.140625" style="1" customWidth="1"/>
    <col min="2314" max="2558" width="9.140625" style="1"/>
    <col min="2559" max="2559" width="9" style="1" customWidth="1"/>
    <col min="2560" max="2560" width="17.42578125" style="1" customWidth="1"/>
    <col min="2561" max="2561" width="3.7109375" style="1" customWidth="1"/>
    <col min="2562" max="2569" width="8.140625" style="1" customWidth="1"/>
    <col min="2570" max="2814" width="9.140625" style="1"/>
    <col min="2815" max="2815" width="9" style="1" customWidth="1"/>
    <col min="2816" max="2816" width="17.42578125" style="1" customWidth="1"/>
    <col min="2817" max="2817" width="3.7109375" style="1" customWidth="1"/>
    <col min="2818" max="2825" width="8.140625" style="1" customWidth="1"/>
    <col min="2826" max="3070" width="9.140625" style="1"/>
    <col min="3071" max="3071" width="9" style="1" customWidth="1"/>
    <col min="3072" max="3072" width="17.42578125" style="1" customWidth="1"/>
    <col min="3073" max="3073" width="3.7109375" style="1" customWidth="1"/>
    <col min="3074" max="3081" width="8.140625" style="1" customWidth="1"/>
    <col min="3082" max="3326" width="9.140625" style="1"/>
    <col min="3327" max="3327" width="9" style="1" customWidth="1"/>
    <col min="3328" max="3328" width="17.42578125" style="1" customWidth="1"/>
    <col min="3329" max="3329" width="3.7109375" style="1" customWidth="1"/>
    <col min="3330" max="3337" width="8.140625" style="1" customWidth="1"/>
    <col min="3338" max="3582" width="9.140625" style="1"/>
    <col min="3583" max="3583" width="9" style="1" customWidth="1"/>
    <col min="3584" max="3584" width="17.42578125" style="1" customWidth="1"/>
    <col min="3585" max="3585" width="3.7109375" style="1" customWidth="1"/>
    <col min="3586" max="3593" width="8.140625" style="1" customWidth="1"/>
    <col min="3594" max="3838" width="9.140625" style="1"/>
    <col min="3839" max="3839" width="9" style="1" customWidth="1"/>
    <col min="3840" max="3840" width="17.42578125" style="1" customWidth="1"/>
    <col min="3841" max="3841" width="3.7109375" style="1" customWidth="1"/>
    <col min="3842" max="3849" width="8.140625" style="1" customWidth="1"/>
    <col min="3850" max="4094" width="9.140625" style="1"/>
    <col min="4095" max="4095" width="9" style="1" customWidth="1"/>
    <col min="4096" max="4096" width="17.42578125" style="1" customWidth="1"/>
    <col min="4097" max="4097" width="3.7109375" style="1" customWidth="1"/>
    <col min="4098" max="4105" width="8.140625" style="1" customWidth="1"/>
    <col min="4106" max="4350" width="9.140625" style="1"/>
    <col min="4351" max="4351" width="9" style="1" customWidth="1"/>
    <col min="4352" max="4352" width="17.42578125" style="1" customWidth="1"/>
    <col min="4353" max="4353" width="3.7109375" style="1" customWidth="1"/>
    <col min="4354" max="4361" width="8.140625" style="1" customWidth="1"/>
    <col min="4362" max="4606" width="9.140625" style="1"/>
    <col min="4607" max="4607" width="9" style="1" customWidth="1"/>
    <col min="4608" max="4608" width="17.42578125" style="1" customWidth="1"/>
    <col min="4609" max="4609" width="3.7109375" style="1" customWidth="1"/>
    <col min="4610" max="4617" width="8.140625" style="1" customWidth="1"/>
    <col min="4618" max="4862" width="9.140625" style="1"/>
    <col min="4863" max="4863" width="9" style="1" customWidth="1"/>
    <col min="4864" max="4864" width="17.42578125" style="1" customWidth="1"/>
    <col min="4865" max="4865" width="3.7109375" style="1" customWidth="1"/>
    <col min="4866" max="4873" width="8.140625" style="1" customWidth="1"/>
    <col min="4874" max="5118" width="9.140625" style="1"/>
    <col min="5119" max="5119" width="9" style="1" customWidth="1"/>
    <col min="5120" max="5120" width="17.42578125" style="1" customWidth="1"/>
    <col min="5121" max="5121" width="3.7109375" style="1" customWidth="1"/>
    <col min="5122" max="5129" width="8.140625" style="1" customWidth="1"/>
    <col min="5130" max="5374" width="9.140625" style="1"/>
    <col min="5375" max="5375" width="9" style="1" customWidth="1"/>
    <col min="5376" max="5376" width="17.42578125" style="1" customWidth="1"/>
    <col min="5377" max="5377" width="3.7109375" style="1" customWidth="1"/>
    <col min="5378" max="5385" width="8.140625" style="1" customWidth="1"/>
    <col min="5386" max="5630" width="9.140625" style="1"/>
    <col min="5631" max="5631" width="9" style="1" customWidth="1"/>
    <col min="5632" max="5632" width="17.42578125" style="1" customWidth="1"/>
    <col min="5633" max="5633" width="3.7109375" style="1" customWidth="1"/>
    <col min="5634" max="5641" width="8.140625" style="1" customWidth="1"/>
    <col min="5642" max="5886" width="9.140625" style="1"/>
    <col min="5887" max="5887" width="9" style="1" customWidth="1"/>
    <col min="5888" max="5888" width="17.42578125" style="1" customWidth="1"/>
    <col min="5889" max="5889" width="3.7109375" style="1" customWidth="1"/>
    <col min="5890" max="5897" width="8.140625" style="1" customWidth="1"/>
    <col min="5898" max="6142" width="9.140625" style="1"/>
    <col min="6143" max="6143" width="9" style="1" customWidth="1"/>
    <col min="6144" max="6144" width="17.42578125" style="1" customWidth="1"/>
    <col min="6145" max="6145" width="3.7109375" style="1" customWidth="1"/>
    <col min="6146" max="6153" width="8.140625" style="1" customWidth="1"/>
    <col min="6154" max="6398" width="9.140625" style="1"/>
    <col min="6399" max="6399" width="9" style="1" customWidth="1"/>
    <col min="6400" max="6400" width="17.42578125" style="1" customWidth="1"/>
    <col min="6401" max="6401" width="3.7109375" style="1" customWidth="1"/>
    <col min="6402" max="6409" width="8.140625" style="1" customWidth="1"/>
    <col min="6410" max="6654" width="9.140625" style="1"/>
    <col min="6655" max="6655" width="9" style="1" customWidth="1"/>
    <col min="6656" max="6656" width="17.42578125" style="1" customWidth="1"/>
    <col min="6657" max="6657" width="3.7109375" style="1" customWidth="1"/>
    <col min="6658" max="6665" width="8.140625" style="1" customWidth="1"/>
    <col min="6666" max="6910" width="9.140625" style="1"/>
    <col min="6911" max="6911" width="9" style="1" customWidth="1"/>
    <col min="6912" max="6912" width="17.42578125" style="1" customWidth="1"/>
    <col min="6913" max="6913" width="3.7109375" style="1" customWidth="1"/>
    <col min="6914" max="6921" width="8.140625" style="1" customWidth="1"/>
    <col min="6922" max="7166" width="9.140625" style="1"/>
    <col min="7167" max="7167" width="9" style="1" customWidth="1"/>
    <col min="7168" max="7168" width="17.42578125" style="1" customWidth="1"/>
    <col min="7169" max="7169" width="3.7109375" style="1" customWidth="1"/>
    <col min="7170" max="7177" width="8.140625" style="1" customWidth="1"/>
    <col min="7178" max="7422" width="9.140625" style="1"/>
    <col min="7423" max="7423" width="9" style="1" customWidth="1"/>
    <col min="7424" max="7424" width="17.42578125" style="1" customWidth="1"/>
    <col min="7425" max="7425" width="3.7109375" style="1" customWidth="1"/>
    <col min="7426" max="7433" width="8.140625" style="1" customWidth="1"/>
    <col min="7434" max="7678" width="9.140625" style="1"/>
    <col min="7679" max="7679" width="9" style="1" customWidth="1"/>
    <col min="7680" max="7680" width="17.42578125" style="1" customWidth="1"/>
    <col min="7681" max="7681" width="3.7109375" style="1" customWidth="1"/>
    <col min="7682" max="7689" width="8.140625" style="1" customWidth="1"/>
    <col min="7690" max="7934" width="9.140625" style="1"/>
    <col min="7935" max="7935" width="9" style="1" customWidth="1"/>
    <col min="7936" max="7936" width="17.42578125" style="1" customWidth="1"/>
    <col min="7937" max="7937" width="3.7109375" style="1" customWidth="1"/>
    <col min="7938" max="7945" width="8.140625" style="1" customWidth="1"/>
    <col min="7946" max="8190" width="9.140625" style="1"/>
    <col min="8191" max="8191" width="9" style="1" customWidth="1"/>
    <col min="8192" max="8192" width="17.42578125" style="1" customWidth="1"/>
    <col min="8193" max="8193" width="3.7109375" style="1" customWidth="1"/>
    <col min="8194" max="8201" width="8.140625" style="1" customWidth="1"/>
    <col min="8202" max="8446" width="9.140625" style="1"/>
    <col min="8447" max="8447" width="9" style="1" customWidth="1"/>
    <col min="8448" max="8448" width="17.42578125" style="1" customWidth="1"/>
    <col min="8449" max="8449" width="3.7109375" style="1" customWidth="1"/>
    <col min="8450" max="8457" width="8.140625" style="1" customWidth="1"/>
    <col min="8458" max="8702" width="9.140625" style="1"/>
    <col min="8703" max="8703" width="9" style="1" customWidth="1"/>
    <col min="8704" max="8704" width="17.42578125" style="1" customWidth="1"/>
    <col min="8705" max="8705" width="3.7109375" style="1" customWidth="1"/>
    <col min="8706" max="8713" width="8.140625" style="1" customWidth="1"/>
    <col min="8714" max="8958" width="9.140625" style="1"/>
    <col min="8959" max="8959" width="9" style="1" customWidth="1"/>
    <col min="8960" max="8960" width="17.42578125" style="1" customWidth="1"/>
    <col min="8961" max="8961" width="3.7109375" style="1" customWidth="1"/>
    <col min="8962" max="8969" width="8.140625" style="1" customWidth="1"/>
    <col min="8970" max="9214" width="9.140625" style="1"/>
    <col min="9215" max="9215" width="9" style="1" customWidth="1"/>
    <col min="9216" max="9216" width="17.42578125" style="1" customWidth="1"/>
    <col min="9217" max="9217" width="3.7109375" style="1" customWidth="1"/>
    <col min="9218" max="9225" width="8.140625" style="1" customWidth="1"/>
    <col min="9226" max="9470" width="9.140625" style="1"/>
    <col min="9471" max="9471" width="9" style="1" customWidth="1"/>
    <col min="9472" max="9472" width="17.42578125" style="1" customWidth="1"/>
    <col min="9473" max="9473" width="3.7109375" style="1" customWidth="1"/>
    <col min="9474" max="9481" width="8.140625" style="1" customWidth="1"/>
    <col min="9482" max="9726" width="9.140625" style="1"/>
    <col min="9727" max="9727" width="9" style="1" customWidth="1"/>
    <col min="9728" max="9728" width="17.42578125" style="1" customWidth="1"/>
    <col min="9729" max="9729" width="3.7109375" style="1" customWidth="1"/>
    <col min="9730" max="9737" width="8.140625" style="1" customWidth="1"/>
    <col min="9738" max="9982" width="9.140625" style="1"/>
    <col min="9983" max="9983" width="9" style="1" customWidth="1"/>
    <col min="9984" max="9984" width="17.42578125" style="1" customWidth="1"/>
    <col min="9985" max="9985" width="3.7109375" style="1" customWidth="1"/>
    <col min="9986" max="9993" width="8.140625" style="1" customWidth="1"/>
    <col min="9994" max="10238" width="9.140625" style="1"/>
    <col min="10239" max="10239" width="9" style="1" customWidth="1"/>
    <col min="10240" max="10240" width="17.42578125" style="1" customWidth="1"/>
    <col min="10241" max="10241" width="3.7109375" style="1" customWidth="1"/>
    <col min="10242" max="10249" width="8.140625" style="1" customWidth="1"/>
    <col min="10250" max="10494" width="9.140625" style="1"/>
    <col min="10495" max="10495" width="9" style="1" customWidth="1"/>
    <col min="10496" max="10496" width="17.42578125" style="1" customWidth="1"/>
    <col min="10497" max="10497" width="3.7109375" style="1" customWidth="1"/>
    <col min="10498" max="10505" width="8.140625" style="1" customWidth="1"/>
    <col min="10506" max="10750" width="9.140625" style="1"/>
    <col min="10751" max="10751" width="9" style="1" customWidth="1"/>
    <col min="10752" max="10752" width="17.42578125" style="1" customWidth="1"/>
    <col min="10753" max="10753" width="3.7109375" style="1" customWidth="1"/>
    <col min="10754" max="10761" width="8.140625" style="1" customWidth="1"/>
    <col min="10762" max="11006" width="9.140625" style="1"/>
    <col min="11007" max="11007" width="9" style="1" customWidth="1"/>
    <col min="11008" max="11008" width="17.42578125" style="1" customWidth="1"/>
    <col min="11009" max="11009" width="3.7109375" style="1" customWidth="1"/>
    <col min="11010" max="11017" width="8.140625" style="1" customWidth="1"/>
    <col min="11018" max="11262" width="9.140625" style="1"/>
    <col min="11263" max="11263" width="9" style="1" customWidth="1"/>
    <col min="11264" max="11264" width="17.42578125" style="1" customWidth="1"/>
    <col min="11265" max="11265" width="3.7109375" style="1" customWidth="1"/>
    <col min="11266" max="11273" width="8.140625" style="1" customWidth="1"/>
    <col min="11274" max="11518" width="9.140625" style="1"/>
    <col min="11519" max="11519" width="9" style="1" customWidth="1"/>
    <col min="11520" max="11520" width="17.42578125" style="1" customWidth="1"/>
    <col min="11521" max="11521" width="3.7109375" style="1" customWidth="1"/>
    <col min="11522" max="11529" width="8.140625" style="1" customWidth="1"/>
    <col min="11530" max="11774" width="9.140625" style="1"/>
    <col min="11775" max="11775" width="9" style="1" customWidth="1"/>
    <col min="11776" max="11776" width="17.42578125" style="1" customWidth="1"/>
    <col min="11777" max="11777" width="3.7109375" style="1" customWidth="1"/>
    <col min="11778" max="11785" width="8.140625" style="1" customWidth="1"/>
    <col min="11786" max="12030" width="9.140625" style="1"/>
    <col min="12031" max="12031" width="9" style="1" customWidth="1"/>
    <col min="12032" max="12032" width="17.42578125" style="1" customWidth="1"/>
    <col min="12033" max="12033" width="3.7109375" style="1" customWidth="1"/>
    <col min="12034" max="12041" width="8.140625" style="1" customWidth="1"/>
    <col min="12042" max="12286" width="9.140625" style="1"/>
    <col min="12287" max="12287" width="9" style="1" customWidth="1"/>
    <col min="12288" max="12288" width="17.42578125" style="1" customWidth="1"/>
    <col min="12289" max="12289" width="3.7109375" style="1" customWidth="1"/>
    <col min="12290" max="12297" width="8.140625" style="1" customWidth="1"/>
    <col min="12298" max="12542" width="9.140625" style="1"/>
    <col min="12543" max="12543" width="9" style="1" customWidth="1"/>
    <col min="12544" max="12544" width="17.42578125" style="1" customWidth="1"/>
    <col min="12545" max="12545" width="3.7109375" style="1" customWidth="1"/>
    <col min="12546" max="12553" width="8.140625" style="1" customWidth="1"/>
    <col min="12554" max="12798" width="9.140625" style="1"/>
    <col min="12799" max="12799" width="9" style="1" customWidth="1"/>
    <col min="12800" max="12800" width="17.42578125" style="1" customWidth="1"/>
    <col min="12801" max="12801" width="3.7109375" style="1" customWidth="1"/>
    <col min="12802" max="12809" width="8.140625" style="1" customWidth="1"/>
    <col min="12810" max="13054" width="9.140625" style="1"/>
    <col min="13055" max="13055" width="9" style="1" customWidth="1"/>
    <col min="13056" max="13056" width="17.42578125" style="1" customWidth="1"/>
    <col min="13057" max="13057" width="3.7109375" style="1" customWidth="1"/>
    <col min="13058" max="13065" width="8.140625" style="1" customWidth="1"/>
    <col min="13066" max="13310" width="9.140625" style="1"/>
    <col min="13311" max="13311" width="9" style="1" customWidth="1"/>
    <col min="13312" max="13312" width="17.42578125" style="1" customWidth="1"/>
    <col min="13313" max="13313" width="3.7109375" style="1" customWidth="1"/>
    <col min="13314" max="13321" width="8.140625" style="1" customWidth="1"/>
    <col min="13322" max="13566" width="9.140625" style="1"/>
    <col min="13567" max="13567" width="9" style="1" customWidth="1"/>
    <col min="13568" max="13568" width="17.42578125" style="1" customWidth="1"/>
    <col min="13569" max="13569" width="3.7109375" style="1" customWidth="1"/>
    <col min="13570" max="13577" width="8.140625" style="1" customWidth="1"/>
    <col min="13578" max="13822" width="9.140625" style="1"/>
    <col min="13823" max="13823" width="9" style="1" customWidth="1"/>
    <col min="13824" max="13824" width="17.42578125" style="1" customWidth="1"/>
    <col min="13825" max="13825" width="3.7109375" style="1" customWidth="1"/>
    <col min="13826" max="13833" width="8.140625" style="1" customWidth="1"/>
    <col min="13834" max="14078" width="9.140625" style="1"/>
    <col min="14079" max="14079" width="9" style="1" customWidth="1"/>
    <col min="14080" max="14080" width="17.42578125" style="1" customWidth="1"/>
    <col min="14081" max="14081" width="3.7109375" style="1" customWidth="1"/>
    <col min="14082" max="14089" width="8.140625" style="1" customWidth="1"/>
    <col min="14090" max="14334" width="9.140625" style="1"/>
    <col min="14335" max="14335" width="9" style="1" customWidth="1"/>
    <col min="14336" max="14336" width="17.42578125" style="1" customWidth="1"/>
    <col min="14337" max="14337" width="3.7109375" style="1" customWidth="1"/>
    <col min="14338" max="14345" width="8.140625" style="1" customWidth="1"/>
    <col min="14346" max="14590" width="9.140625" style="1"/>
    <col min="14591" max="14591" width="9" style="1" customWidth="1"/>
    <col min="14592" max="14592" width="17.42578125" style="1" customWidth="1"/>
    <col min="14593" max="14593" width="3.7109375" style="1" customWidth="1"/>
    <col min="14594" max="14601" width="8.140625" style="1" customWidth="1"/>
    <col min="14602" max="14846" width="9.140625" style="1"/>
    <col min="14847" max="14847" width="9" style="1" customWidth="1"/>
    <col min="14848" max="14848" width="17.42578125" style="1" customWidth="1"/>
    <col min="14849" max="14849" width="3.7109375" style="1" customWidth="1"/>
    <col min="14850" max="14857" width="8.140625" style="1" customWidth="1"/>
    <col min="14858" max="15102" width="9.140625" style="1"/>
    <col min="15103" max="15103" width="9" style="1" customWidth="1"/>
    <col min="15104" max="15104" width="17.42578125" style="1" customWidth="1"/>
    <col min="15105" max="15105" width="3.7109375" style="1" customWidth="1"/>
    <col min="15106" max="15113" width="8.140625" style="1" customWidth="1"/>
    <col min="15114" max="15358" width="9.140625" style="1"/>
    <col min="15359" max="15359" width="9" style="1" customWidth="1"/>
    <col min="15360" max="15360" width="17.42578125" style="1" customWidth="1"/>
    <col min="15361" max="15361" width="3.7109375" style="1" customWidth="1"/>
    <col min="15362" max="15369" width="8.140625" style="1" customWidth="1"/>
    <col min="15370" max="15614" width="9.140625" style="1"/>
    <col min="15615" max="15615" width="9" style="1" customWidth="1"/>
    <col min="15616" max="15616" width="17.42578125" style="1" customWidth="1"/>
    <col min="15617" max="15617" width="3.7109375" style="1" customWidth="1"/>
    <col min="15618" max="15625" width="8.140625" style="1" customWidth="1"/>
    <col min="15626" max="15870" width="9.140625" style="1"/>
    <col min="15871" max="15871" width="9" style="1" customWidth="1"/>
    <col min="15872" max="15872" width="17.42578125" style="1" customWidth="1"/>
    <col min="15873" max="15873" width="3.7109375" style="1" customWidth="1"/>
    <col min="15874" max="15881" width="8.140625" style="1" customWidth="1"/>
    <col min="15882" max="16126" width="9.140625" style="1"/>
    <col min="16127" max="16127" width="9" style="1" customWidth="1"/>
    <col min="16128" max="16128" width="17.42578125" style="1" customWidth="1"/>
    <col min="16129" max="16129" width="3.7109375" style="1" customWidth="1"/>
    <col min="16130" max="16137" width="8.140625" style="1" customWidth="1"/>
    <col min="16138" max="16384" width="9.140625" style="1"/>
  </cols>
  <sheetData>
    <row r="1" spans="1:9" ht="11.25" customHeight="1">
      <c r="A1" s="137" t="s">
        <v>743</v>
      </c>
      <c r="B1" s="137"/>
      <c r="C1" s="137"/>
      <c r="D1" s="137"/>
    </row>
    <row r="2" spans="1:9" ht="11.25" customHeight="1">
      <c r="A2" s="137" t="s">
        <v>708</v>
      </c>
      <c r="B2" s="137"/>
      <c r="C2" s="137"/>
      <c r="D2" s="137"/>
    </row>
    <row r="4" spans="1:9" ht="12" thickBot="1">
      <c r="G4" s="23"/>
    </row>
    <row r="5" spans="1:9">
      <c r="A5" s="150" t="s">
        <v>0</v>
      </c>
      <c r="B5" s="140" t="s">
        <v>2</v>
      </c>
      <c r="C5" s="141"/>
      <c r="D5" s="156" t="s">
        <v>94</v>
      </c>
      <c r="E5" s="156"/>
      <c r="F5" s="156" t="s">
        <v>95</v>
      </c>
      <c r="G5" s="156"/>
      <c r="H5" s="140" t="s">
        <v>96</v>
      </c>
      <c r="I5" s="153"/>
    </row>
    <row r="6" spans="1:9" ht="12" thickBot="1">
      <c r="A6" s="151"/>
      <c r="B6" s="33" t="s">
        <v>3</v>
      </c>
      <c r="C6" s="4" t="s">
        <v>4</v>
      </c>
      <c r="D6" s="33" t="s">
        <v>3</v>
      </c>
      <c r="E6" s="4" t="s">
        <v>4</v>
      </c>
      <c r="F6" s="33" t="s">
        <v>3</v>
      </c>
      <c r="G6" s="4" t="s">
        <v>4</v>
      </c>
      <c r="H6" s="33" t="s">
        <v>3</v>
      </c>
      <c r="I6" s="34" t="s">
        <v>4</v>
      </c>
    </row>
    <row r="7" spans="1:9" s="38" customFormat="1" ht="15.75">
      <c r="A7" s="35" t="s">
        <v>97</v>
      </c>
      <c r="B7" s="36">
        <v>2</v>
      </c>
      <c r="C7" s="37">
        <v>151.66999999999999</v>
      </c>
      <c r="D7" s="37">
        <v>0</v>
      </c>
      <c r="E7" s="37">
        <v>0</v>
      </c>
      <c r="F7" s="37">
        <v>0</v>
      </c>
      <c r="G7" s="37">
        <v>0</v>
      </c>
      <c r="H7" s="37">
        <v>2</v>
      </c>
      <c r="I7" s="37">
        <v>151.66999999999999</v>
      </c>
    </row>
    <row r="8" spans="1:9" s="18" customFormat="1" ht="16.5" customHeight="1">
      <c r="A8" s="14" t="s">
        <v>118</v>
      </c>
      <c r="B8" s="44">
        <v>2</v>
      </c>
      <c r="C8" s="17">
        <v>151.66999999999999</v>
      </c>
      <c r="D8" s="17">
        <v>0</v>
      </c>
      <c r="E8" s="17">
        <v>0</v>
      </c>
      <c r="F8" s="17">
        <v>0</v>
      </c>
      <c r="G8" s="17">
        <v>0</v>
      </c>
      <c r="H8" s="17">
        <v>2</v>
      </c>
      <c r="I8" s="17">
        <v>151.66999999999999</v>
      </c>
    </row>
    <row r="9" spans="1:9" ht="16.5" customHeight="1">
      <c r="A9" s="5" t="s">
        <v>122</v>
      </c>
      <c r="B9" s="39">
        <v>2</v>
      </c>
      <c r="C9" s="8">
        <v>151.66999999999999</v>
      </c>
      <c r="D9" s="8">
        <v>0</v>
      </c>
      <c r="E9" s="8">
        <v>0</v>
      </c>
      <c r="F9" s="8">
        <v>0</v>
      </c>
      <c r="G9" s="8">
        <v>0</v>
      </c>
      <c r="H9" s="8">
        <v>1</v>
      </c>
      <c r="I9" s="8">
        <v>65.2</v>
      </c>
    </row>
    <row r="10" spans="1:9" s="42" customFormat="1" ht="15.75">
      <c r="A10" s="35" t="s">
        <v>119</v>
      </c>
      <c r="B10" s="40">
        <v>1</v>
      </c>
      <c r="C10" s="41">
        <v>65.2</v>
      </c>
      <c r="D10" s="41">
        <v>0</v>
      </c>
      <c r="E10" s="41">
        <v>0</v>
      </c>
      <c r="F10" s="41">
        <v>0</v>
      </c>
      <c r="G10" s="41">
        <v>0</v>
      </c>
      <c r="H10" s="41">
        <v>1</v>
      </c>
      <c r="I10" s="41">
        <v>65.2</v>
      </c>
    </row>
    <row r="11" spans="1:9" s="18" customFormat="1" ht="18" customHeight="1">
      <c r="A11" s="14" t="s">
        <v>120</v>
      </c>
      <c r="B11" s="44">
        <v>1</v>
      </c>
      <c r="C11" s="17">
        <v>65.2</v>
      </c>
      <c r="D11" s="17">
        <v>0</v>
      </c>
      <c r="E11" s="17">
        <v>0</v>
      </c>
      <c r="F11" s="17">
        <v>0</v>
      </c>
      <c r="G11" s="17">
        <v>0</v>
      </c>
      <c r="H11" s="17">
        <v>1</v>
      </c>
      <c r="I11" s="17">
        <v>65.2</v>
      </c>
    </row>
    <row r="12" spans="1:9" ht="21.75" customHeight="1">
      <c r="A12" s="5" t="s">
        <v>123</v>
      </c>
      <c r="B12" s="39">
        <v>1</v>
      </c>
      <c r="C12" s="8">
        <v>65.2</v>
      </c>
      <c r="D12" s="8">
        <v>0</v>
      </c>
      <c r="E12" s="8">
        <v>0</v>
      </c>
      <c r="F12" s="8">
        <v>0</v>
      </c>
      <c r="G12" s="8">
        <v>0</v>
      </c>
      <c r="H12" s="8">
        <v>1</v>
      </c>
      <c r="I12" s="8">
        <v>65.2</v>
      </c>
    </row>
    <row r="13" spans="1:9" ht="12" thickBot="1"/>
    <row r="14" spans="1:9" s="43" customFormat="1" ht="20.25" thickBot="1">
      <c r="A14" s="43" t="s">
        <v>121</v>
      </c>
      <c r="B14" s="154">
        <f>C7+C10</f>
        <v>216.87</v>
      </c>
      <c r="C14" s="155"/>
    </row>
    <row r="21" spans="1:4" s="96" customFormat="1" ht="15.75">
      <c r="A21" s="42" t="s">
        <v>685</v>
      </c>
      <c r="C21" s="145"/>
      <c r="D21" s="145"/>
    </row>
    <row r="22" spans="1:4" s="96" customFormat="1" ht="12.75">
      <c r="A22" s="96" t="s">
        <v>689</v>
      </c>
      <c r="B22" s="101"/>
      <c r="C22" s="142" t="s">
        <v>686</v>
      </c>
      <c r="D22" s="142"/>
    </row>
    <row r="23" spans="1:4">
      <c r="C23" s="125"/>
    </row>
    <row r="24" spans="1:4" hidden="1">
      <c r="C24" s="125"/>
    </row>
    <row r="25" spans="1:4" s="96" customFormat="1" ht="15.75">
      <c r="A25" s="42" t="s">
        <v>736</v>
      </c>
      <c r="C25" s="145"/>
      <c r="D25" s="145"/>
    </row>
    <row r="26" spans="1:4" s="96" customFormat="1" ht="12.75">
      <c r="A26" s="96" t="s">
        <v>735</v>
      </c>
      <c r="B26" s="101"/>
      <c r="C26" s="142" t="s">
        <v>737</v>
      </c>
      <c r="D26" s="142"/>
    </row>
    <row r="27" spans="1:4" s="96" customFormat="1" ht="24.75" customHeight="1">
      <c r="A27" s="42" t="s">
        <v>687</v>
      </c>
      <c r="C27" s="142"/>
      <c r="D27" s="142"/>
    </row>
    <row r="28" spans="1:4" s="96" customFormat="1" ht="12.75">
      <c r="A28" s="96" t="s">
        <v>690</v>
      </c>
      <c r="B28" s="101"/>
      <c r="C28" s="142" t="s">
        <v>688</v>
      </c>
      <c r="D28" s="142"/>
    </row>
    <row r="29" spans="1:4" s="96" customFormat="1" ht="12.75">
      <c r="C29" s="142"/>
      <c r="D29" s="142"/>
    </row>
    <row r="30" spans="1:4" s="96" customFormat="1" ht="12.75">
      <c r="A30" s="96" t="s">
        <v>691</v>
      </c>
      <c r="B30" s="101"/>
      <c r="C30" s="142" t="s">
        <v>692</v>
      </c>
      <c r="D30" s="142"/>
    </row>
    <row r="31" spans="1:4" s="96" customFormat="1" ht="12.75">
      <c r="C31" s="142"/>
      <c r="D31" s="142"/>
    </row>
    <row r="32" spans="1:4" s="96" customFormat="1" ht="12.75">
      <c r="A32" s="102" t="s">
        <v>693</v>
      </c>
      <c r="B32" s="101"/>
      <c r="C32" s="142" t="s">
        <v>694</v>
      </c>
      <c r="D32" s="142"/>
    </row>
    <row r="33" spans="1:4" s="96" customFormat="1" ht="12.75">
      <c r="C33" s="142"/>
      <c r="D33" s="142"/>
    </row>
    <row r="34" spans="1:4" s="96" customFormat="1" ht="12.75">
      <c r="A34" s="96" t="s">
        <v>695</v>
      </c>
      <c r="B34" s="101"/>
      <c r="C34" s="142" t="s">
        <v>696</v>
      </c>
      <c r="D34" s="142"/>
    </row>
    <row r="35" spans="1:4" s="96" customFormat="1" ht="12.75">
      <c r="C35" s="142"/>
      <c r="D35" s="142"/>
    </row>
    <row r="36" spans="1:4" s="96" customFormat="1" ht="12.75">
      <c r="A36" s="96" t="s">
        <v>697</v>
      </c>
      <c r="B36" s="101"/>
      <c r="C36" s="142" t="s">
        <v>698</v>
      </c>
      <c r="D36" s="142"/>
    </row>
    <row r="37" spans="1:4" s="96" customFormat="1" ht="12.75">
      <c r="C37" s="142"/>
      <c r="D37" s="142"/>
    </row>
    <row r="38" spans="1:4" s="96" customFormat="1" ht="12.75">
      <c r="A38" s="96" t="s">
        <v>699</v>
      </c>
      <c r="B38" s="101"/>
      <c r="C38" s="142" t="s">
        <v>701</v>
      </c>
      <c r="D38" s="142"/>
    </row>
    <row r="39" spans="1:4" s="96" customFormat="1" ht="12.75">
      <c r="A39" s="96" t="s">
        <v>700</v>
      </c>
      <c r="C39" s="142"/>
      <c r="D39" s="142"/>
    </row>
    <row r="40" spans="1:4">
      <c r="C40" s="146"/>
      <c r="D40" s="146"/>
    </row>
  </sheetData>
  <mergeCells count="26">
    <mergeCell ref="H5:I5"/>
    <mergeCell ref="A1:D1"/>
    <mergeCell ref="A2:D2"/>
    <mergeCell ref="B14:C14"/>
    <mergeCell ref="A5:A6"/>
    <mergeCell ref="B5:C5"/>
    <mergeCell ref="D5:E5"/>
    <mergeCell ref="F5:G5"/>
    <mergeCell ref="C21:D21"/>
    <mergeCell ref="C22:D22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40:D40"/>
    <mergeCell ref="C35:D35"/>
    <mergeCell ref="C36:D36"/>
    <mergeCell ref="C37:D37"/>
    <mergeCell ref="C38:D38"/>
    <mergeCell ref="C39:D39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40"/>
  <sheetViews>
    <sheetView topLeftCell="B1" zoomScale="110" zoomScaleNormal="110" workbookViewId="0">
      <selection sqref="A1:D1"/>
    </sheetView>
  </sheetViews>
  <sheetFormatPr defaultRowHeight="11.25"/>
  <cols>
    <col min="1" max="1" width="9" style="1" hidden="1" customWidth="1"/>
    <col min="2" max="2" width="50.28515625" style="1" customWidth="1"/>
    <col min="3" max="3" width="3.7109375" style="1" customWidth="1"/>
    <col min="4" max="4" width="9.85546875" style="1" customWidth="1"/>
    <col min="5" max="5" width="14.42578125" style="1" customWidth="1"/>
    <col min="6" max="11" width="8.140625" style="1" hidden="1" customWidth="1"/>
    <col min="12" max="256" width="9.140625" style="1"/>
    <col min="257" max="257" width="0" style="1" hidden="1" customWidth="1"/>
    <col min="258" max="258" width="58.7109375" style="1" customWidth="1"/>
    <col min="259" max="259" width="0" style="1" hidden="1" customWidth="1"/>
    <col min="260" max="260" width="9.85546875" style="1" customWidth="1"/>
    <col min="261" max="261" width="14.42578125" style="1" customWidth="1"/>
    <col min="262" max="267" width="0" style="1" hidden="1" customWidth="1"/>
    <col min="268" max="512" width="9.140625" style="1"/>
    <col min="513" max="513" width="0" style="1" hidden="1" customWidth="1"/>
    <col min="514" max="514" width="58.7109375" style="1" customWidth="1"/>
    <col min="515" max="515" width="0" style="1" hidden="1" customWidth="1"/>
    <col min="516" max="516" width="9.85546875" style="1" customWidth="1"/>
    <col min="517" max="517" width="14.42578125" style="1" customWidth="1"/>
    <col min="518" max="523" width="0" style="1" hidden="1" customWidth="1"/>
    <col min="524" max="768" width="9.140625" style="1"/>
    <col min="769" max="769" width="0" style="1" hidden="1" customWidth="1"/>
    <col min="770" max="770" width="58.7109375" style="1" customWidth="1"/>
    <col min="771" max="771" width="0" style="1" hidden="1" customWidth="1"/>
    <col min="772" max="772" width="9.85546875" style="1" customWidth="1"/>
    <col min="773" max="773" width="14.42578125" style="1" customWidth="1"/>
    <col min="774" max="779" width="0" style="1" hidden="1" customWidth="1"/>
    <col min="780" max="1024" width="9.140625" style="1"/>
    <col min="1025" max="1025" width="0" style="1" hidden="1" customWidth="1"/>
    <col min="1026" max="1026" width="58.7109375" style="1" customWidth="1"/>
    <col min="1027" max="1027" width="0" style="1" hidden="1" customWidth="1"/>
    <col min="1028" max="1028" width="9.85546875" style="1" customWidth="1"/>
    <col min="1029" max="1029" width="14.42578125" style="1" customWidth="1"/>
    <col min="1030" max="1035" width="0" style="1" hidden="1" customWidth="1"/>
    <col min="1036" max="1280" width="9.140625" style="1"/>
    <col min="1281" max="1281" width="0" style="1" hidden="1" customWidth="1"/>
    <col min="1282" max="1282" width="58.7109375" style="1" customWidth="1"/>
    <col min="1283" max="1283" width="0" style="1" hidden="1" customWidth="1"/>
    <col min="1284" max="1284" width="9.85546875" style="1" customWidth="1"/>
    <col min="1285" max="1285" width="14.42578125" style="1" customWidth="1"/>
    <col min="1286" max="1291" width="0" style="1" hidden="1" customWidth="1"/>
    <col min="1292" max="1536" width="9.140625" style="1"/>
    <col min="1537" max="1537" width="0" style="1" hidden="1" customWidth="1"/>
    <col min="1538" max="1538" width="58.7109375" style="1" customWidth="1"/>
    <col min="1539" max="1539" width="0" style="1" hidden="1" customWidth="1"/>
    <col min="1540" max="1540" width="9.85546875" style="1" customWidth="1"/>
    <col min="1541" max="1541" width="14.42578125" style="1" customWidth="1"/>
    <col min="1542" max="1547" width="0" style="1" hidden="1" customWidth="1"/>
    <col min="1548" max="1792" width="9.140625" style="1"/>
    <col min="1793" max="1793" width="0" style="1" hidden="1" customWidth="1"/>
    <col min="1794" max="1794" width="58.7109375" style="1" customWidth="1"/>
    <col min="1795" max="1795" width="0" style="1" hidden="1" customWidth="1"/>
    <col min="1796" max="1796" width="9.85546875" style="1" customWidth="1"/>
    <col min="1797" max="1797" width="14.42578125" style="1" customWidth="1"/>
    <col min="1798" max="1803" width="0" style="1" hidden="1" customWidth="1"/>
    <col min="1804" max="2048" width="9.140625" style="1"/>
    <col min="2049" max="2049" width="0" style="1" hidden="1" customWidth="1"/>
    <col min="2050" max="2050" width="58.7109375" style="1" customWidth="1"/>
    <col min="2051" max="2051" width="0" style="1" hidden="1" customWidth="1"/>
    <col min="2052" max="2052" width="9.85546875" style="1" customWidth="1"/>
    <col min="2053" max="2053" width="14.42578125" style="1" customWidth="1"/>
    <col min="2054" max="2059" width="0" style="1" hidden="1" customWidth="1"/>
    <col min="2060" max="2304" width="9.140625" style="1"/>
    <col min="2305" max="2305" width="0" style="1" hidden="1" customWidth="1"/>
    <col min="2306" max="2306" width="58.7109375" style="1" customWidth="1"/>
    <col min="2307" max="2307" width="0" style="1" hidden="1" customWidth="1"/>
    <col min="2308" max="2308" width="9.85546875" style="1" customWidth="1"/>
    <col min="2309" max="2309" width="14.42578125" style="1" customWidth="1"/>
    <col min="2310" max="2315" width="0" style="1" hidden="1" customWidth="1"/>
    <col min="2316" max="2560" width="9.140625" style="1"/>
    <col min="2561" max="2561" width="0" style="1" hidden="1" customWidth="1"/>
    <col min="2562" max="2562" width="58.7109375" style="1" customWidth="1"/>
    <col min="2563" max="2563" width="0" style="1" hidden="1" customWidth="1"/>
    <col min="2564" max="2564" width="9.85546875" style="1" customWidth="1"/>
    <col min="2565" max="2565" width="14.42578125" style="1" customWidth="1"/>
    <col min="2566" max="2571" width="0" style="1" hidden="1" customWidth="1"/>
    <col min="2572" max="2816" width="9.140625" style="1"/>
    <col min="2817" max="2817" width="0" style="1" hidden="1" customWidth="1"/>
    <col min="2818" max="2818" width="58.7109375" style="1" customWidth="1"/>
    <col min="2819" max="2819" width="0" style="1" hidden="1" customWidth="1"/>
    <col min="2820" max="2820" width="9.85546875" style="1" customWidth="1"/>
    <col min="2821" max="2821" width="14.42578125" style="1" customWidth="1"/>
    <col min="2822" max="2827" width="0" style="1" hidden="1" customWidth="1"/>
    <col min="2828" max="3072" width="9.140625" style="1"/>
    <col min="3073" max="3073" width="0" style="1" hidden="1" customWidth="1"/>
    <col min="3074" max="3074" width="58.7109375" style="1" customWidth="1"/>
    <col min="3075" max="3075" width="0" style="1" hidden="1" customWidth="1"/>
    <col min="3076" max="3076" width="9.85546875" style="1" customWidth="1"/>
    <col min="3077" max="3077" width="14.42578125" style="1" customWidth="1"/>
    <col min="3078" max="3083" width="0" style="1" hidden="1" customWidth="1"/>
    <col min="3084" max="3328" width="9.140625" style="1"/>
    <col min="3329" max="3329" width="0" style="1" hidden="1" customWidth="1"/>
    <col min="3330" max="3330" width="58.7109375" style="1" customWidth="1"/>
    <col min="3331" max="3331" width="0" style="1" hidden="1" customWidth="1"/>
    <col min="3332" max="3332" width="9.85546875" style="1" customWidth="1"/>
    <col min="3333" max="3333" width="14.42578125" style="1" customWidth="1"/>
    <col min="3334" max="3339" width="0" style="1" hidden="1" customWidth="1"/>
    <col min="3340" max="3584" width="9.140625" style="1"/>
    <col min="3585" max="3585" width="0" style="1" hidden="1" customWidth="1"/>
    <col min="3586" max="3586" width="58.7109375" style="1" customWidth="1"/>
    <col min="3587" max="3587" width="0" style="1" hidden="1" customWidth="1"/>
    <col min="3588" max="3588" width="9.85546875" style="1" customWidth="1"/>
    <col min="3589" max="3589" width="14.42578125" style="1" customWidth="1"/>
    <col min="3590" max="3595" width="0" style="1" hidden="1" customWidth="1"/>
    <col min="3596" max="3840" width="9.140625" style="1"/>
    <col min="3841" max="3841" width="0" style="1" hidden="1" customWidth="1"/>
    <col min="3842" max="3842" width="58.7109375" style="1" customWidth="1"/>
    <col min="3843" max="3843" width="0" style="1" hidden="1" customWidth="1"/>
    <col min="3844" max="3844" width="9.85546875" style="1" customWidth="1"/>
    <col min="3845" max="3845" width="14.42578125" style="1" customWidth="1"/>
    <col min="3846" max="3851" width="0" style="1" hidden="1" customWidth="1"/>
    <col min="3852" max="4096" width="9.140625" style="1"/>
    <col min="4097" max="4097" width="0" style="1" hidden="1" customWidth="1"/>
    <col min="4098" max="4098" width="58.7109375" style="1" customWidth="1"/>
    <col min="4099" max="4099" width="0" style="1" hidden="1" customWidth="1"/>
    <col min="4100" max="4100" width="9.85546875" style="1" customWidth="1"/>
    <col min="4101" max="4101" width="14.42578125" style="1" customWidth="1"/>
    <col min="4102" max="4107" width="0" style="1" hidden="1" customWidth="1"/>
    <col min="4108" max="4352" width="9.140625" style="1"/>
    <col min="4353" max="4353" width="0" style="1" hidden="1" customWidth="1"/>
    <col min="4354" max="4354" width="58.7109375" style="1" customWidth="1"/>
    <col min="4355" max="4355" width="0" style="1" hidden="1" customWidth="1"/>
    <col min="4356" max="4356" width="9.85546875" style="1" customWidth="1"/>
    <col min="4357" max="4357" width="14.42578125" style="1" customWidth="1"/>
    <col min="4358" max="4363" width="0" style="1" hidden="1" customWidth="1"/>
    <col min="4364" max="4608" width="9.140625" style="1"/>
    <col min="4609" max="4609" width="0" style="1" hidden="1" customWidth="1"/>
    <col min="4610" max="4610" width="58.7109375" style="1" customWidth="1"/>
    <col min="4611" max="4611" width="0" style="1" hidden="1" customWidth="1"/>
    <col min="4612" max="4612" width="9.85546875" style="1" customWidth="1"/>
    <col min="4613" max="4613" width="14.42578125" style="1" customWidth="1"/>
    <col min="4614" max="4619" width="0" style="1" hidden="1" customWidth="1"/>
    <col min="4620" max="4864" width="9.140625" style="1"/>
    <col min="4865" max="4865" width="0" style="1" hidden="1" customWidth="1"/>
    <col min="4866" max="4866" width="58.7109375" style="1" customWidth="1"/>
    <col min="4867" max="4867" width="0" style="1" hidden="1" customWidth="1"/>
    <col min="4868" max="4868" width="9.85546875" style="1" customWidth="1"/>
    <col min="4869" max="4869" width="14.42578125" style="1" customWidth="1"/>
    <col min="4870" max="4875" width="0" style="1" hidden="1" customWidth="1"/>
    <col min="4876" max="5120" width="9.140625" style="1"/>
    <col min="5121" max="5121" width="0" style="1" hidden="1" customWidth="1"/>
    <col min="5122" max="5122" width="58.7109375" style="1" customWidth="1"/>
    <col min="5123" max="5123" width="0" style="1" hidden="1" customWidth="1"/>
    <col min="5124" max="5124" width="9.85546875" style="1" customWidth="1"/>
    <col min="5125" max="5125" width="14.42578125" style="1" customWidth="1"/>
    <col min="5126" max="5131" width="0" style="1" hidden="1" customWidth="1"/>
    <col min="5132" max="5376" width="9.140625" style="1"/>
    <col min="5377" max="5377" width="0" style="1" hidden="1" customWidth="1"/>
    <col min="5378" max="5378" width="58.7109375" style="1" customWidth="1"/>
    <col min="5379" max="5379" width="0" style="1" hidden="1" customWidth="1"/>
    <col min="5380" max="5380" width="9.85546875" style="1" customWidth="1"/>
    <col min="5381" max="5381" width="14.42578125" style="1" customWidth="1"/>
    <col min="5382" max="5387" width="0" style="1" hidden="1" customWidth="1"/>
    <col min="5388" max="5632" width="9.140625" style="1"/>
    <col min="5633" max="5633" width="0" style="1" hidden="1" customWidth="1"/>
    <col min="5634" max="5634" width="58.7109375" style="1" customWidth="1"/>
    <col min="5635" max="5635" width="0" style="1" hidden="1" customWidth="1"/>
    <col min="5636" max="5636" width="9.85546875" style="1" customWidth="1"/>
    <col min="5637" max="5637" width="14.42578125" style="1" customWidth="1"/>
    <col min="5638" max="5643" width="0" style="1" hidden="1" customWidth="1"/>
    <col min="5644" max="5888" width="9.140625" style="1"/>
    <col min="5889" max="5889" width="0" style="1" hidden="1" customWidth="1"/>
    <col min="5890" max="5890" width="58.7109375" style="1" customWidth="1"/>
    <col min="5891" max="5891" width="0" style="1" hidden="1" customWidth="1"/>
    <col min="5892" max="5892" width="9.85546875" style="1" customWidth="1"/>
    <col min="5893" max="5893" width="14.42578125" style="1" customWidth="1"/>
    <col min="5894" max="5899" width="0" style="1" hidden="1" customWidth="1"/>
    <col min="5900" max="6144" width="9.140625" style="1"/>
    <col min="6145" max="6145" width="0" style="1" hidden="1" customWidth="1"/>
    <col min="6146" max="6146" width="58.7109375" style="1" customWidth="1"/>
    <col min="6147" max="6147" width="0" style="1" hidden="1" customWidth="1"/>
    <col min="6148" max="6148" width="9.85546875" style="1" customWidth="1"/>
    <col min="6149" max="6149" width="14.42578125" style="1" customWidth="1"/>
    <col min="6150" max="6155" width="0" style="1" hidden="1" customWidth="1"/>
    <col min="6156" max="6400" width="9.140625" style="1"/>
    <col min="6401" max="6401" width="0" style="1" hidden="1" customWidth="1"/>
    <col min="6402" max="6402" width="58.7109375" style="1" customWidth="1"/>
    <col min="6403" max="6403" width="0" style="1" hidden="1" customWidth="1"/>
    <col min="6404" max="6404" width="9.85546875" style="1" customWidth="1"/>
    <col min="6405" max="6405" width="14.42578125" style="1" customWidth="1"/>
    <col min="6406" max="6411" width="0" style="1" hidden="1" customWidth="1"/>
    <col min="6412" max="6656" width="9.140625" style="1"/>
    <col min="6657" max="6657" width="0" style="1" hidden="1" customWidth="1"/>
    <col min="6658" max="6658" width="58.7109375" style="1" customWidth="1"/>
    <col min="6659" max="6659" width="0" style="1" hidden="1" customWidth="1"/>
    <col min="6660" max="6660" width="9.85546875" style="1" customWidth="1"/>
    <col min="6661" max="6661" width="14.42578125" style="1" customWidth="1"/>
    <col min="6662" max="6667" width="0" style="1" hidden="1" customWidth="1"/>
    <col min="6668" max="6912" width="9.140625" style="1"/>
    <col min="6913" max="6913" width="0" style="1" hidden="1" customWidth="1"/>
    <col min="6914" max="6914" width="58.7109375" style="1" customWidth="1"/>
    <col min="6915" max="6915" width="0" style="1" hidden="1" customWidth="1"/>
    <col min="6916" max="6916" width="9.85546875" style="1" customWidth="1"/>
    <col min="6917" max="6917" width="14.42578125" style="1" customWidth="1"/>
    <col min="6918" max="6923" width="0" style="1" hidden="1" customWidth="1"/>
    <col min="6924" max="7168" width="9.140625" style="1"/>
    <col min="7169" max="7169" width="0" style="1" hidden="1" customWidth="1"/>
    <col min="7170" max="7170" width="58.7109375" style="1" customWidth="1"/>
    <col min="7171" max="7171" width="0" style="1" hidden="1" customWidth="1"/>
    <col min="7172" max="7172" width="9.85546875" style="1" customWidth="1"/>
    <col min="7173" max="7173" width="14.42578125" style="1" customWidth="1"/>
    <col min="7174" max="7179" width="0" style="1" hidden="1" customWidth="1"/>
    <col min="7180" max="7424" width="9.140625" style="1"/>
    <col min="7425" max="7425" width="0" style="1" hidden="1" customWidth="1"/>
    <col min="7426" max="7426" width="58.7109375" style="1" customWidth="1"/>
    <col min="7427" max="7427" width="0" style="1" hidden="1" customWidth="1"/>
    <col min="7428" max="7428" width="9.85546875" style="1" customWidth="1"/>
    <col min="7429" max="7429" width="14.42578125" style="1" customWidth="1"/>
    <col min="7430" max="7435" width="0" style="1" hidden="1" customWidth="1"/>
    <col min="7436" max="7680" width="9.140625" style="1"/>
    <col min="7681" max="7681" width="0" style="1" hidden="1" customWidth="1"/>
    <col min="7682" max="7682" width="58.7109375" style="1" customWidth="1"/>
    <col min="7683" max="7683" width="0" style="1" hidden="1" customWidth="1"/>
    <col min="7684" max="7684" width="9.85546875" style="1" customWidth="1"/>
    <col min="7685" max="7685" width="14.42578125" style="1" customWidth="1"/>
    <col min="7686" max="7691" width="0" style="1" hidden="1" customWidth="1"/>
    <col min="7692" max="7936" width="9.140625" style="1"/>
    <col min="7937" max="7937" width="0" style="1" hidden="1" customWidth="1"/>
    <col min="7938" max="7938" width="58.7109375" style="1" customWidth="1"/>
    <col min="7939" max="7939" width="0" style="1" hidden="1" customWidth="1"/>
    <col min="7940" max="7940" width="9.85546875" style="1" customWidth="1"/>
    <col min="7941" max="7941" width="14.42578125" style="1" customWidth="1"/>
    <col min="7942" max="7947" width="0" style="1" hidden="1" customWidth="1"/>
    <col min="7948" max="8192" width="9.140625" style="1"/>
    <col min="8193" max="8193" width="0" style="1" hidden="1" customWidth="1"/>
    <col min="8194" max="8194" width="58.7109375" style="1" customWidth="1"/>
    <col min="8195" max="8195" width="0" style="1" hidden="1" customWidth="1"/>
    <col min="8196" max="8196" width="9.85546875" style="1" customWidth="1"/>
    <col min="8197" max="8197" width="14.42578125" style="1" customWidth="1"/>
    <col min="8198" max="8203" width="0" style="1" hidden="1" customWidth="1"/>
    <col min="8204" max="8448" width="9.140625" style="1"/>
    <col min="8449" max="8449" width="0" style="1" hidden="1" customWidth="1"/>
    <col min="8450" max="8450" width="58.7109375" style="1" customWidth="1"/>
    <col min="8451" max="8451" width="0" style="1" hidden="1" customWidth="1"/>
    <col min="8452" max="8452" width="9.85546875" style="1" customWidth="1"/>
    <col min="8453" max="8453" width="14.42578125" style="1" customWidth="1"/>
    <col min="8454" max="8459" width="0" style="1" hidden="1" customWidth="1"/>
    <col min="8460" max="8704" width="9.140625" style="1"/>
    <col min="8705" max="8705" width="0" style="1" hidden="1" customWidth="1"/>
    <col min="8706" max="8706" width="58.7109375" style="1" customWidth="1"/>
    <col min="8707" max="8707" width="0" style="1" hidden="1" customWidth="1"/>
    <col min="8708" max="8708" width="9.85546875" style="1" customWidth="1"/>
    <col min="8709" max="8709" width="14.42578125" style="1" customWidth="1"/>
    <col min="8710" max="8715" width="0" style="1" hidden="1" customWidth="1"/>
    <col min="8716" max="8960" width="9.140625" style="1"/>
    <col min="8961" max="8961" width="0" style="1" hidden="1" customWidth="1"/>
    <col min="8962" max="8962" width="58.7109375" style="1" customWidth="1"/>
    <col min="8963" max="8963" width="0" style="1" hidden="1" customWidth="1"/>
    <col min="8964" max="8964" width="9.85546875" style="1" customWidth="1"/>
    <col min="8965" max="8965" width="14.42578125" style="1" customWidth="1"/>
    <col min="8966" max="8971" width="0" style="1" hidden="1" customWidth="1"/>
    <col min="8972" max="9216" width="9.140625" style="1"/>
    <col min="9217" max="9217" width="0" style="1" hidden="1" customWidth="1"/>
    <col min="9218" max="9218" width="58.7109375" style="1" customWidth="1"/>
    <col min="9219" max="9219" width="0" style="1" hidden="1" customWidth="1"/>
    <col min="9220" max="9220" width="9.85546875" style="1" customWidth="1"/>
    <col min="9221" max="9221" width="14.42578125" style="1" customWidth="1"/>
    <col min="9222" max="9227" width="0" style="1" hidden="1" customWidth="1"/>
    <col min="9228" max="9472" width="9.140625" style="1"/>
    <col min="9473" max="9473" width="0" style="1" hidden="1" customWidth="1"/>
    <col min="9474" max="9474" width="58.7109375" style="1" customWidth="1"/>
    <col min="9475" max="9475" width="0" style="1" hidden="1" customWidth="1"/>
    <col min="9476" max="9476" width="9.85546875" style="1" customWidth="1"/>
    <col min="9477" max="9477" width="14.42578125" style="1" customWidth="1"/>
    <col min="9478" max="9483" width="0" style="1" hidden="1" customWidth="1"/>
    <col min="9484" max="9728" width="9.140625" style="1"/>
    <col min="9729" max="9729" width="0" style="1" hidden="1" customWidth="1"/>
    <col min="9730" max="9730" width="58.7109375" style="1" customWidth="1"/>
    <col min="9731" max="9731" width="0" style="1" hidden="1" customWidth="1"/>
    <col min="9732" max="9732" width="9.85546875" style="1" customWidth="1"/>
    <col min="9733" max="9733" width="14.42578125" style="1" customWidth="1"/>
    <col min="9734" max="9739" width="0" style="1" hidden="1" customWidth="1"/>
    <col min="9740" max="9984" width="9.140625" style="1"/>
    <col min="9985" max="9985" width="0" style="1" hidden="1" customWidth="1"/>
    <col min="9986" max="9986" width="58.7109375" style="1" customWidth="1"/>
    <col min="9987" max="9987" width="0" style="1" hidden="1" customWidth="1"/>
    <col min="9988" max="9988" width="9.85546875" style="1" customWidth="1"/>
    <col min="9989" max="9989" width="14.42578125" style="1" customWidth="1"/>
    <col min="9990" max="9995" width="0" style="1" hidden="1" customWidth="1"/>
    <col min="9996" max="10240" width="9.140625" style="1"/>
    <col min="10241" max="10241" width="0" style="1" hidden="1" customWidth="1"/>
    <col min="10242" max="10242" width="58.7109375" style="1" customWidth="1"/>
    <col min="10243" max="10243" width="0" style="1" hidden="1" customWidth="1"/>
    <col min="10244" max="10244" width="9.85546875" style="1" customWidth="1"/>
    <col min="10245" max="10245" width="14.42578125" style="1" customWidth="1"/>
    <col min="10246" max="10251" width="0" style="1" hidden="1" customWidth="1"/>
    <col min="10252" max="10496" width="9.140625" style="1"/>
    <col min="10497" max="10497" width="0" style="1" hidden="1" customWidth="1"/>
    <col min="10498" max="10498" width="58.7109375" style="1" customWidth="1"/>
    <col min="10499" max="10499" width="0" style="1" hidden="1" customWidth="1"/>
    <col min="10500" max="10500" width="9.85546875" style="1" customWidth="1"/>
    <col min="10501" max="10501" width="14.42578125" style="1" customWidth="1"/>
    <col min="10502" max="10507" width="0" style="1" hidden="1" customWidth="1"/>
    <col min="10508" max="10752" width="9.140625" style="1"/>
    <col min="10753" max="10753" width="0" style="1" hidden="1" customWidth="1"/>
    <col min="10754" max="10754" width="58.7109375" style="1" customWidth="1"/>
    <col min="10755" max="10755" width="0" style="1" hidden="1" customWidth="1"/>
    <col min="10756" max="10756" width="9.85546875" style="1" customWidth="1"/>
    <col min="10757" max="10757" width="14.42578125" style="1" customWidth="1"/>
    <col min="10758" max="10763" width="0" style="1" hidden="1" customWidth="1"/>
    <col min="10764" max="11008" width="9.140625" style="1"/>
    <col min="11009" max="11009" width="0" style="1" hidden="1" customWidth="1"/>
    <col min="11010" max="11010" width="58.7109375" style="1" customWidth="1"/>
    <col min="11011" max="11011" width="0" style="1" hidden="1" customWidth="1"/>
    <col min="11012" max="11012" width="9.85546875" style="1" customWidth="1"/>
    <col min="11013" max="11013" width="14.42578125" style="1" customWidth="1"/>
    <col min="11014" max="11019" width="0" style="1" hidden="1" customWidth="1"/>
    <col min="11020" max="11264" width="9.140625" style="1"/>
    <col min="11265" max="11265" width="0" style="1" hidden="1" customWidth="1"/>
    <col min="11266" max="11266" width="58.7109375" style="1" customWidth="1"/>
    <col min="11267" max="11267" width="0" style="1" hidden="1" customWidth="1"/>
    <col min="11268" max="11268" width="9.85546875" style="1" customWidth="1"/>
    <col min="11269" max="11269" width="14.42578125" style="1" customWidth="1"/>
    <col min="11270" max="11275" width="0" style="1" hidden="1" customWidth="1"/>
    <col min="11276" max="11520" width="9.140625" style="1"/>
    <col min="11521" max="11521" width="0" style="1" hidden="1" customWidth="1"/>
    <col min="11522" max="11522" width="58.7109375" style="1" customWidth="1"/>
    <col min="11523" max="11523" width="0" style="1" hidden="1" customWidth="1"/>
    <col min="11524" max="11524" width="9.85546875" style="1" customWidth="1"/>
    <col min="11525" max="11525" width="14.42578125" style="1" customWidth="1"/>
    <col min="11526" max="11531" width="0" style="1" hidden="1" customWidth="1"/>
    <col min="11532" max="11776" width="9.140625" style="1"/>
    <col min="11777" max="11777" width="0" style="1" hidden="1" customWidth="1"/>
    <col min="11778" max="11778" width="58.7109375" style="1" customWidth="1"/>
    <col min="11779" max="11779" width="0" style="1" hidden="1" customWidth="1"/>
    <col min="11780" max="11780" width="9.85546875" style="1" customWidth="1"/>
    <col min="11781" max="11781" width="14.42578125" style="1" customWidth="1"/>
    <col min="11782" max="11787" width="0" style="1" hidden="1" customWidth="1"/>
    <col min="11788" max="12032" width="9.140625" style="1"/>
    <col min="12033" max="12033" width="0" style="1" hidden="1" customWidth="1"/>
    <col min="12034" max="12034" width="58.7109375" style="1" customWidth="1"/>
    <col min="12035" max="12035" width="0" style="1" hidden="1" customWidth="1"/>
    <col min="12036" max="12036" width="9.85546875" style="1" customWidth="1"/>
    <col min="12037" max="12037" width="14.42578125" style="1" customWidth="1"/>
    <col min="12038" max="12043" width="0" style="1" hidden="1" customWidth="1"/>
    <col min="12044" max="12288" width="9.140625" style="1"/>
    <col min="12289" max="12289" width="0" style="1" hidden="1" customWidth="1"/>
    <col min="12290" max="12290" width="58.7109375" style="1" customWidth="1"/>
    <col min="12291" max="12291" width="0" style="1" hidden="1" customWidth="1"/>
    <col min="12292" max="12292" width="9.85546875" style="1" customWidth="1"/>
    <col min="12293" max="12293" width="14.42578125" style="1" customWidth="1"/>
    <col min="12294" max="12299" width="0" style="1" hidden="1" customWidth="1"/>
    <col min="12300" max="12544" width="9.140625" style="1"/>
    <col min="12545" max="12545" width="0" style="1" hidden="1" customWidth="1"/>
    <col min="12546" max="12546" width="58.7109375" style="1" customWidth="1"/>
    <col min="12547" max="12547" width="0" style="1" hidden="1" customWidth="1"/>
    <col min="12548" max="12548" width="9.85546875" style="1" customWidth="1"/>
    <col min="12549" max="12549" width="14.42578125" style="1" customWidth="1"/>
    <col min="12550" max="12555" width="0" style="1" hidden="1" customWidth="1"/>
    <col min="12556" max="12800" width="9.140625" style="1"/>
    <col min="12801" max="12801" width="0" style="1" hidden="1" customWidth="1"/>
    <col min="12802" max="12802" width="58.7109375" style="1" customWidth="1"/>
    <col min="12803" max="12803" width="0" style="1" hidden="1" customWidth="1"/>
    <col min="12804" max="12804" width="9.85546875" style="1" customWidth="1"/>
    <col min="12805" max="12805" width="14.42578125" style="1" customWidth="1"/>
    <col min="12806" max="12811" width="0" style="1" hidden="1" customWidth="1"/>
    <col min="12812" max="13056" width="9.140625" style="1"/>
    <col min="13057" max="13057" width="0" style="1" hidden="1" customWidth="1"/>
    <col min="13058" max="13058" width="58.7109375" style="1" customWidth="1"/>
    <col min="13059" max="13059" width="0" style="1" hidden="1" customWidth="1"/>
    <col min="13060" max="13060" width="9.85546875" style="1" customWidth="1"/>
    <col min="13061" max="13061" width="14.42578125" style="1" customWidth="1"/>
    <col min="13062" max="13067" width="0" style="1" hidden="1" customWidth="1"/>
    <col min="13068" max="13312" width="9.140625" style="1"/>
    <col min="13313" max="13313" width="0" style="1" hidden="1" customWidth="1"/>
    <col min="13314" max="13314" width="58.7109375" style="1" customWidth="1"/>
    <col min="13315" max="13315" width="0" style="1" hidden="1" customWidth="1"/>
    <col min="13316" max="13316" width="9.85546875" style="1" customWidth="1"/>
    <col min="13317" max="13317" width="14.42578125" style="1" customWidth="1"/>
    <col min="13318" max="13323" width="0" style="1" hidden="1" customWidth="1"/>
    <col min="13324" max="13568" width="9.140625" style="1"/>
    <col min="13569" max="13569" width="0" style="1" hidden="1" customWidth="1"/>
    <col min="13570" max="13570" width="58.7109375" style="1" customWidth="1"/>
    <col min="13571" max="13571" width="0" style="1" hidden="1" customWidth="1"/>
    <col min="13572" max="13572" width="9.85546875" style="1" customWidth="1"/>
    <col min="13573" max="13573" width="14.42578125" style="1" customWidth="1"/>
    <col min="13574" max="13579" width="0" style="1" hidden="1" customWidth="1"/>
    <col min="13580" max="13824" width="9.140625" style="1"/>
    <col min="13825" max="13825" width="0" style="1" hidden="1" customWidth="1"/>
    <col min="13826" max="13826" width="58.7109375" style="1" customWidth="1"/>
    <col min="13827" max="13827" width="0" style="1" hidden="1" customWidth="1"/>
    <col min="13828" max="13828" width="9.85546875" style="1" customWidth="1"/>
    <col min="13829" max="13829" width="14.42578125" style="1" customWidth="1"/>
    <col min="13830" max="13835" width="0" style="1" hidden="1" customWidth="1"/>
    <col min="13836" max="14080" width="9.140625" style="1"/>
    <col min="14081" max="14081" width="0" style="1" hidden="1" customWidth="1"/>
    <col min="14082" max="14082" width="58.7109375" style="1" customWidth="1"/>
    <col min="14083" max="14083" width="0" style="1" hidden="1" customWidth="1"/>
    <col min="14084" max="14084" width="9.85546875" style="1" customWidth="1"/>
    <col min="14085" max="14085" width="14.42578125" style="1" customWidth="1"/>
    <col min="14086" max="14091" width="0" style="1" hidden="1" customWidth="1"/>
    <col min="14092" max="14336" width="9.140625" style="1"/>
    <col min="14337" max="14337" width="0" style="1" hidden="1" customWidth="1"/>
    <col min="14338" max="14338" width="58.7109375" style="1" customWidth="1"/>
    <col min="14339" max="14339" width="0" style="1" hidden="1" customWidth="1"/>
    <col min="14340" max="14340" width="9.85546875" style="1" customWidth="1"/>
    <col min="14341" max="14341" width="14.42578125" style="1" customWidth="1"/>
    <col min="14342" max="14347" width="0" style="1" hidden="1" customWidth="1"/>
    <col min="14348" max="14592" width="9.140625" style="1"/>
    <col min="14593" max="14593" width="0" style="1" hidden="1" customWidth="1"/>
    <col min="14594" max="14594" width="58.7109375" style="1" customWidth="1"/>
    <col min="14595" max="14595" width="0" style="1" hidden="1" customWidth="1"/>
    <col min="14596" max="14596" width="9.85546875" style="1" customWidth="1"/>
    <col min="14597" max="14597" width="14.42578125" style="1" customWidth="1"/>
    <col min="14598" max="14603" width="0" style="1" hidden="1" customWidth="1"/>
    <col min="14604" max="14848" width="9.140625" style="1"/>
    <col min="14849" max="14849" width="0" style="1" hidden="1" customWidth="1"/>
    <col min="14850" max="14850" width="58.7109375" style="1" customWidth="1"/>
    <col min="14851" max="14851" width="0" style="1" hidden="1" customWidth="1"/>
    <col min="14852" max="14852" width="9.85546875" style="1" customWidth="1"/>
    <col min="14853" max="14853" width="14.42578125" style="1" customWidth="1"/>
    <col min="14854" max="14859" width="0" style="1" hidden="1" customWidth="1"/>
    <col min="14860" max="15104" width="9.140625" style="1"/>
    <col min="15105" max="15105" width="0" style="1" hidden="1" customWidth="1"/>
    <col min="15106" max="15106" width="58.7109375" style="1" customWidth="1"/>
    <col min="15107" max="15107" width="0" style="1" hidden="1" customWidth="1"/>
    <col min="15108" max="15108" width="9.85546875" style="1" customWidth="1"/>
    <col min="15109" max="15109" width="14.42578125" style="1" customWidth="1"/>
    <col min="15110" max="15115" width="0" style="1" hidden="1" customWidth="1"/>
    <col min="15116" max="15360" width="9.140625" style="1"/>
    <col min="15361" max="15361" width="0" style="1" hidden="1" customWidth="1"/>
    <col min="15362" max="15362" width="58.7109375" style="1" customWidth="1"/>
    <col min="15363" max="15363" width="0" style="1" hidden="1" customWidth="1"/>
    <col min="15364" max="15364" width="9.85546875" style="1" customWidth="1"/>
    <col min="15365" max="15365" width="14.42578125" style="1" customWidth="1"/>
    <col min="15366" max="15371" width="0" style="1" hidden="1" customWidth="1"/>
    <col min="15372" max="15616" width="9.140625" style="1"/>
    <col min="15617" max="15617" width="0" style="1" hidden="1" customWidth="1"/>
    <col min="15618" max="15618" width="58.7109375" style="1" customWidth="1"/>
    <col min="15619" max="15619" width="0" style="1" hidden="1" customWidth="1"/>
    <col min="15620" max="15620" width="9.85546875" style="1" customWidth="1"/>
    <col min="15621" max="15621" width="14.42578125" style="1" customWidth="1"/>
    <col min="15622" max="15627" width="0" style="1" hidden="1" customWidth="1"/>
    <col min="15628" max="15872" width="9.140625" style="1"/>
    <col min="15873" max="15873" width="0" style="1" hidden="1" customWidth="1"/>
    <col min="15874" max="15874" width="58.7109375" style="1" customWidth="1"/>
    <col min="15875" max="15875" width="0" style="1" hidden="1" customWidth="1"/>
    <col min="15876" max="15876" width="9.85546875" style="1" customWidth="1"/>
    <col min="15877" max="15877" width="14.42578125" style="1" customWidth="1"/>
    <col min="15878" max="15883" width="0" style="1" hidden="1" customWidth="1"/>
    <col min="15884" max="16128" width="9.140625" style="1"/>
    <col min="16129" max="16129" width="0" style="1" hidden="1" customWidth="1"/>
    <col min="16130" max="16130" width="58.7109375" style="1" customWidth="1"/>
    <col min="16131" max="16131" width="0" style="1" hidden="1" customWidth="1"/>
    <col min="16132" max="16132" width="9.85546875" style="1" customWidth="1"/>
    <col min="16133" max="16133" width="14.42578125" style="1" customWidth="1"/>
    <col min="16134" max="16139" width="0" style="1" hidden="1" customWidth="1"/>
    <col min="16140" max="16384" width="9.140625" style="1"/>
  </cols>
  <sheetData>
    <row r="1" spans="1:11" ht="11.25" customHeight="1">
      <c r="A1" s="137" t="s">
        <v>744</v>
      </c>
      <c r="B1" s="137"/>
      <c r="C1" s="137"/>
      <c r="D1" s="137"/>
    </row>
    <row r="2" spans="1:11" ht="11.25" customHeight="1">
      <c r="A2" s="137" t="s">
        <v>709</v>
      </c>
      <c r="B2" s="137"/>
      <c r="C2" s="137"/>
      <c r="D2" s="137"/>
    </row>
    <row r="4" spans="1:11" ht="12" thickBot="1">
      <c r="I4" s="23"/>
    </row>
    <row r="5" spans="1:11">
      <c r="A5" s="157" t="s">
        <v>93</v>
      </c>
      <c r="B5" s="150" t="s">
        <v>0</v>
      </c>
      <c r="C5" s="138" t="s">
        <v>1</v>
      </c>
      <c r="D5" s="140" t="s">
        <v>2</v>
      </c>
      <c r="E5" s="141"/>
      <c r="F5" s="156" t="s">
        <v>94</v>
      </c>
      <c r="G5" s="156"/>
      <c r="H5" s="156" t="s">
        <v>95</v>
      </c>
      <c r="I5" s="156"/>
      <c r="J5" s="140" t="s">
        <v>96</v>
      </c>
      <c r="K5" s="153"/>
    </row>
    <row r="6" spans="1:11" ht="22.5" thickBot="1">
      <c r="A6" s="158"/>
      <c r="B6" s="151"/>
      <c r="C6" s="152"/>
      <c r="D6" s="24" t="s">
        <v>3</v>
      </c>
      <c r="E6" s="25" t="s">
        <v>4</v>
      </c>
      <c r="F6" s="24" t="s">
        <v>3</v>
      </c>
      <c r="G6" s="25" t="s">
        <v>4</v>
      </c>
      <c r="H6" s="24" t="s">
        <v>3</v>
      </c>
      <c r="I6" s="25" t="s">
        <v>4</v>
      </c>
      <c r="J6" s="24" t="s">
        <v>3</v>
      </c>
      <c r="K6" s="26" t="s">
        <v>4</v>
      </c>
    </row>
    <row r="7" spans="1:11" s="18" customFormat="1" ht="24" customHeight="1">
      <c r="A7" s="49">
        <v>11</v>
      </c>
      <c r="B7" s="14" t="s">
        <v>124</v>
      </c>
      <c r="C7" s="15"/>
      <c r="D7" s="44">
        <v>49</v>
      </c>
      <c r="E7" s="17">
        <v>222084.66</v>
      </c>
      <c r="F7" s="17">
        <v>0</v>
      </c>
      <c r="G7" s="17">
        <v>0</v>
      </c>
      <c r="H7" s="17">
        <v>0</v>
      </c>
      <c r="I7" s="17">
        <v>0</v>
      </c>
      <c r="J7" s="17">
        <v>49</v>
      </c>
      <c r="K7" s="17">
        <v>222084.66</v>
      </c>
    </row>
    <row r="8" spans="1:11" ht="17.25" customHeight="1">
      <c r="A8" s="27">
        <v>15615138</v>
      </c>
      <c r="B8" s="5" t="s">
        <v>125</v>
      </c>
      <c r="C8" s="6" t="s">
        <v>11</v>
      </c>
      <c r="D8" s="39">
        <v>49</v>
      </c>
      <c r="E8" s="8">
        <v>222084.66</v>
      </c>
      <c r="F8" s="8">
        <v>0</v>
      </c>
      <c r="G8" s="8">
        <v>0</v>
      </c>
      <c r="H8" s="8">
        <v>0</v>
      </c>
      <c r="I8" s="8">
        <v>0</v>
      </c>
      <c r="J8" s="8">
        <v>49</v>
      </c>
      <c r="K8" s="8">
        <v>222084.66</v>
      </c>
    </row>
    <row r="9" spans="1:11" s="18" customFormat="1" ht="30.75" customHeight="1">
      <c r="A9" s="49">
        <v>13</v>
      </c>
      <c r="B9" s="14" t="s">
        <v>13</v>
      </c>
      <c r="C9" s="15"/>
      <c r="D9" s="44">
        <v>18</v>
      </c>
      <c r="E9" s="17">
        <v>180</v>
      </c>
      <c r="F9" s="17">
        <v>0</v>
      </c>
      <c r="G9" s="17">
        <v>0</v>
      </c>
      <c r="H9" s="17">
        <v>0</v>
      </c>
      <c r="I9" s="17">
        <v>0</v>
      </c>
      <c r="J9" s="17">
        <v>18</v>
      </c>
      <c r="K9" s="17">
        <v>180</v>
      </c>
    </row>
    <row r="10" spans="1:11" ht="18" customHeight="1">
      <c r="A10" s="27">
        <v>15701361</v>
      </c>
      <c r="B10" s="5" t="s">
        <v>126</v>
      </c>
      <c r="C10" s="6" t="s">
        <v>11</v>
      </c>
      <c r="D10" s="39">
        <v>18</v>
      </c>
      <c r="E10" s="8">
        <v>180</v>
      </c>
      <c r="F10" s="8">
        <v>0</v>
      </c>
      <c r="G10" s="8">
        <v>0</v>
      </c>
      <c r="H10" s="8">
        <v>0</v>
      </c>
      <c r="I10" s="8">
        <v>0</v>
      </c>
      <c r="J10" s="8">
        <v>18</v>
      </c>
      <c r="K10" s="8">
        <v>180</v>
      </c>
    </row>
    <row r="11" spans="1:11" s="18" customFormat="1" ht="31.5" customHeight="1">
      <c r="A11" s="49">
        <v>13</v>
      </c>
      <c r="B11" s="14" t="s">
        <v>120</v>
      </c>
      <c r="C11" s="15"/>
      <c r="D11" s="16">
        <v>2</v>
      </c>
      <c r="E11" s="17">
        <v>28</v>
      </c>
      <c r="F11" s="17">
        <v>0</v>
      </c>
      <c r="G11" s="17">
        <v>0</v>
      </c>
      <c r="H11" s="17">
        <v>0</v>
      </c>
      <c r="I11" s="17">
        <v>0</v>
      </c>
      <c r="J11" s="17">
        <v>18</v>
      </c>
      <c r="K11" s="17">
        <v>180</v>
      </c>
    </row>
    <row r="12" spans="1:11" ht="18" customHeight="1">
      <c r="A12" s="27">
        <v>15701361</v>
      </c>
      <c r="B12" s="5" t="s">
        <v>318</v>
      </c>
      <c r="C12" s="6" t="s">
        <v>20</v>
      </c>
      <c r="D12" s="7">
        <v>1</v>
      </c>
      <c r="E12" s="8">
        <v>14</v>
      </c>
      <c r="F12" s="8">
        <v>0</v>
      </c>
      <c r="G12" s="8">
        <v>0</v>
      </c>
      <c r="H12" s="8">
        <v>0</v>
      </c>
      <c r="I12" s="8">
        <v>0</v>
      </c>
      <c r="J12" s="8">
        <v>18</v>
      </c>
      <c r="K12" s="8">
        <v>180</v>
      </c>
    </row>
    <row r="13" spans="1:11" ht="18" customHeight="1">
      <c r="A13" s="27">
        <v>15701361</v>
      </c>
      <c r="B13" s="5" t="s">
        <v>319</v>
      </c>
      <c r="C13" s="6" t="s">
        <v>20</v>
      </c>
      <c r="D13" s="7">
        <v>1</v>
      </c>
      <c r="E13" s="8">
        <v>14</v>
      </c>
      <c r="F13" s="8">
        <v>0</v>
      </c>
      <c r="G13" s="8">
        <v>0</v>
      </c>
      <c r="H13" s="8">
        <v>0</v>
      </c>
      <c r="I13" s="8">
        <v>0</v>
      </c>
      <c r="J13" s="8">
        <v>18</v>
      </c>
      <c r="K13" s="8">
        <v>180</v>
      </c>
    </row>
    <row r="16" spans="1:11">
      <c r="B16" s="1" t="s">
        <v>91</v>
      </c>
    </row>
    <row r="18" spans="1:12" ht="12" thickBot="1"/>
    <row r="19" spans="1:12" s="47" customFormat="1" ht="19.5" thickBot="1">
      <c r="B19" s="47" t="s">
        <v>121</v>
      </c>
      <c r="E19" s="48">
        <f>E7+E9+E11</f>
        <v>222292.66</v>
      </c>
    </row>
    <row r="22" spans="1:12" ht="15.75">
      <c r="B22" s="42" t="s">
        <v>685</v>
      </c>
    </row>
    <row r="23" spans="1:12" ht="12.75">
      <c r="B23" s="96" t="s">
        <v>689</v>
      </c>
      <c r="D23" s="94"/>
      <c r="E23" s="142" t="s">
        <v>686</v>
      </c>
      <c r="F23" s="142"/>
      <c r="G23" s="142" t="s">
        <v>686</v>
      </c>
      <c r="H23" s="142"/>
      <c r="I23" s="142" t="s">
        <v>686</v>
      </c>
      <c r="J23" s="142"/>
      <c r="K23" s="142" t="s">
        <v>686</v>
      </c>
      <c r="L23" s="142"/>
    </row>
    <row r="24" spans="1:12" s="96" customFormat="1" ht="15.75">
      <c r="A24" s="42" t="s">
        <v>685</v>
      </c>
      <c r="C24" s="145"/>
      <c r="D24" s="145"/>
    </row>
    <row r="25" spans="1:12" ht="15.75">
      <c r="B25" s="42" t="s">
        <v>736</v>
      </c>
    </row>
    <row r="26" spans="1:12" ht="15" customHeight="1">
      <c r="B26" s="96" t="s">
        <v>735</v>
      </c>
      <c r="D26" s="94"/>
      <c r="E26" s="142" t="s">
        <v>737</v>
      </c>
      <c r="F26" s="142"/>
      <c r="G26" s="142"/>
      <c r="H26" s="142"/>
      <c r="I26" s="142"/>
      <c r="J26" s="142"/>
      <c r="K26" s="142"/>
      <c r="L26" s="142"/>
    </row>
    <row r="27" spans="1:12" ht="24" customHeight="1">
      <c r="B27" s="42" t="s">
        <v>687</v>
      </c>
      <c r="E27" s="142"/>
      <c r="F27" s="142"/>
      <c r="G27" s="142"/>
      <c r="H27" s="142"/>
      <c r="I27" s="142"/>
      <c r="J27" s="142"/>
      <c r="K27" s="142"/>
      <c r="L27" s="142"/>
    </row>
    <row r="28" spans="1:12" ht="12.75">
      <c r="B28" s="96" t="s">
        <v>690</v>
      </c>
      <c r="D28" s="94"/>
      <c r="E28" s="142" t="s">
        <v>688</v>
      </c>
      <c r="F28" s="142"/>
      <c r="G28" s="142" t="s">
        <v>688</v>
      </c>
      <c r="H28" s="142"/>
      <c r="I28" s="142" t="s">
        <v>688</v>
      </c>
      <c r="J28" s="142"/>
      <c r="K28" s="142" t="s">
        <v>688</v>
      </c>
      <c r="L28" s="142"/>
    </row>
    <row r="29" spans="1:12" ht="12.75">
      <c r="B29" s="96"/>
      <c r="E29" s="142"/>
      <c r="F29" s="142"/>
      <c r="G29" s="142"/>
      <c r="H29" s="142"/>
      <c r="I29" s="142"/>
      <c r="J29" s="142"/>
      <c r="K29" s="142"/>
      <c r="L29" s="142"/>
    </row>
    <row r="30" spans="1:12" ht="12.75">
      <c r="B30" s="96" t="s">
        <v>691</v>
      </c>
      <c r="D30" s="94"/>
      <c r="E30" s="142" t="s">
        <v>692</v>
      </c>
      <c r="F30" s="142"/>
      <c r="G30" s="142" t="s">
        <v>692</v>
      </c>
      <c r="H30" s="142"/>
      <c r="I30" s="142" t="s">
        <v>692</v>
      </c>
      <c r="J30" s="142"/>
      <c r="K30" s="142" t="s">
        <v>692</v>
      </c>
      <c r="L30" s="142"/>
    </row>
    <row r="31" spans="1:12" ht="12.75">
      <c r="B31" s="96"/>
      <c r="E31" s="142"/>
      <c r="F31" s="142"/>
      <c r="G31" s="142"/>
      <c r="H31" s="142"/>
      <c r="I31" s="142"/>
      <c r="J31" s="142"/>
      <c r="K31" s="142"/>
      <c r="L31" s="142"/>
    </row>
    <row r="32" spans="1:12" ht="12.75">
      <c r="B32" s="102" t="s">
        <v>693</v>
      </c>
      <c r="D32" s="94"/>
      <c r="E32" s="142" t="s">
        <v>694</v>
      </c>
      <c r="F32" s="142"/>
      <c r="G32" s="142" t="s">
        <v>694</v>
      </c>
      <c r="H32" s="142"/>
      <c r="I32" s="142" t="s">
        <v>694</v>
      </c>
      <c r="J32" s="142"/>
      <c r="K32" s="142" t="s">
        <v>694</v>
      </c>
      <c r="L32" s="142"/>
    </row>
    <row r="33" spans="2:12" ht="12.75">
      <c r="B33" s="96"/>
      <c r="E33" s="142"/>
      <c r="F33" s="142"/>
      <c r="G33" s="142"/>
      <c r="H33" s="142"/>
      <c r="I33" s="142"/>
      <c r="J33" s="142"/>
      <c r="K33" s="142"/>
      <c r="L33" s="142"/>
    </row>
    <row r="34" spans="2:12" ht="12.75">
      <c r="B34" s="96" t="s">
        <v>695</v>
      </c>
      <c r="D34" s="94"/>
      <c r="E34" s="142" t="s">
        <v>696</v>
      </c>
      <c r="F34" s="142"/>
      <c r="G34" s="142" t="s">
        <v>696</v>
      </c>
      <c r="H34" s="142"/>
      <c r="I34" s="142" t="s">
        <v>696</v>
      </c>
      <c r="J34" s="142"/>
      <c r="K34" s="142" t="s">
        <v>696</v>
      </c>
      <c r="L34" s="142"/>
    </row>
    <row r="35" spans="2:12" ht="12.75">
      <c r="B35" s="96"/>
      <c r="E35" s="142"/>
      <c r="F35" s="142"/>
      <c r="G35" s="142"/>
      <c r="H35" s="142"/>
      <c r="I35" s="142"/>
      <c r="J35" s="142"/>
      <c r="K35" s="142"/>
      <c r="L35" s="142"/>
    </row>
    <row r="36" spans="2:12" ht="12.75">
      <c r="B36" s="96" t="s">
        <v>697</v>
      </c>
      <c r="D36" s="94"/>
      <c r="E36" s="142" t="s">
        <v>698</v>
      </c>
      <c r="F36" s="142"/>
      <c r="G36" s="142" t="s">
        <v>698</v>
      </c>
      <c r="H36" s="142"/>
      <c r="I36" s="142" t="s">
        <v>698</v>
      </c>
      <c r="J36" s="142"/>
      <c r="K36" s="142" t="s">
        <v>698</v>
      </c>
      <c r="L36" s="142"/>
    </row>
    <row r="37" spans="2:12" ht="12.75">
      <c r="B37" s="96"/>
      <c r="E37" s="142"/>
      <c r="F37" s="142"/>
      <c r="G37" s="142"/>
      <c r="H37" s="142"/>
      <c r="I37" s="142"/>
      <c r="J37" s="142"/>
      <c r="K37" s="142"/>
      <c r="L37" s="142"/>
    </row>
    <row r="38" spans="2:12" ht="12.75">
      <c r="B38" s="96" t="s">
        <v>699</v>
      </c>
      <c r="D38" s="94"/>
      <c r="E38" s="142" t="s">
        <v>701</v>
      </c>
      <c r="F38" s="142"/>
      <c r="G38" s="142" t="s">
        <v>701</v>
      </c>
      <c r="H38" s="142"/>
      <c r="I38" s="142" t="s">
        <v>701</v>
      </c>
      <c r="J38" s="142"/>
      <c r="K38" s="142" t="s">
        <v>701</v>
      </c>
      <c r="L38" s="142"/>
    </row>
    <row r="39" spans="2:12" ht="12.75">
      <c r="B39" s="96" t="s">
        <v>700</v>
      </c>
      <c r="E39" s="159"/>
      <c r="F39" s="159"/>
      <c r="G39" s="159"/>
      <c r="H39" s="159"/>
      <c r="I39" s="159"/>
      <c r="J39" s="159"/>
      <c r="K39" s="159"/>
      <c r="L39" s="159"/>
    </row>
    <row r="40" spans="2:12">
      <c r="E40" s="159"/>
      <c r="F40" s="159"/>
      <c r="G40" s="159"/>
      <c r="H40" s="159"/>
      <c r="I40" s="159"/>
      <c r="J40" s="159"/>
      <c r="K40" s="159"/>
      <c r="L40" s="159"/>
    </row>
  </sheetData>
  <mergeCells count="26">
    <mergeCell ref="E39:L39"/>
    <mergeCell ref="E40:L40"/>
    <mergeCell ref="E27:L27"/>
    <mergeCell ref="E28:L28"/>
    <mergeCell ref="E29:L29"/>
    <mergeCell ref="E30:L30"/>
    <mergeCell ref="E31:L31"/>
    <mergeCell ref="E32:L32"/>
    <mergeCell ref="E33:L33"/>
    <mergeCell ref="E34:L34"/>
    <mergeCell ref="E35:L35"/>
    <mergeCell ref="E36:L36"/>
    <mergeCell ref="E37:L37"/>
    <mergeCell ref="E38:L38"/>
    <mergeCell ref="H5:I5"/>
    <mergeCell ref="J5:K5"/>
    <mergeCell ref="A1:D1"/>
    <mergeCell ref="A2:D2"/>
    <mergeCell ref="A5:A6"/>
    <mergeCell ref="B5:B6"/>
    <mergeCell ref="C5:C6"/>
    <mergeCell ref="D5:E5"/>
    <mergeCell ref="F5:G5"/>
    <mergeCell ref="E26:L26"/>
    <mergeCell ref="C24:D24"/>
    <mergeCell ref="E23:L23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6"/>
  <sheetViews>
    <sheetView topLeftCell="B1" workbookViewId="0">
      <selection activeCell="N11" sqref="N11"/>
    </sheetView>
  </sheetViews>
  <sheetFormatPr defaultRowHeight="11.25"/>
  <cols>
    <col min="1" max="1" width="9" style="1" hidden="1" customWidth="1"/>
    <col min="2" max="2" width="43.28515625" style="1" customWidth="1"/>
    <col min="3" max="3" width="3.7109375" style="1" hidden="1" customWidth="1"/>
    <col min="4" max="4" width="9.42578125" style="1" customWidth="1"/>
    <col min="5" max="5" width="16.5703125" style="1" customWidth="1"/>
    <col min="6" max="10" width="8.140625" style="1" hidden="1" customWidth="1"/>
    <col min="11" max="11" width="1.5703125" style="1" hidden="1" customWidth="1"/>
    <col min="12" max="256" width="9.140625" style="1"/>
    <col min="257" max="257" width="0" style="1" hidden="1" customWidth="1"/>
    <col min="258" max="258" width="17.42578125" style="1" customWidth="1"/>
    <col min="259" max="259" width="3.7109375" style="1" customWidth="1"/>
    <col min="260" max="267" width="8.140625" style="1" customWidth="1"/>
    <col min="268" max="512" width="9.140625" style="1"/>
    <col min="513" max="513" width="0" style="1" hidden="1" customWidth="1"/>
    <col min="514" max="514" width="17.42578125" style="1" customWidth="1"/>
    <col min="515" max="515" width="3.7109375" style="1" customWidth="1"/>
    <col min="516" max="523" width="8.140625" style="1" customWidth="1"/>
    <col min="524" max="768" width="9.140625" style="1"/>
    <col min="769" max="769" width="0" style="1" hidden="1" customWidth="1"/>
    <col min="770" max="770" width="17.42578125" style="1" customWidth="1"/>
    <col min="771" max="771" width="3.7109375" style="1" customWidth="1"/>
    <col min="772" max="779" width="8.140625" style="1" customWidth="1"/>
    <col min="780" max="1024" width="9.140625" style="1"/>
    <col min="1025" max="1025" width="0" style="1" hidden="1" customWidth="1"/>
    <col min="1026" max="1026" width="17.42578125" style="1" customWidth="1"/>
    <col min="1027" max="1027" width="3.7109375" style="1" customWidth="1"/>
    <col min="1028" max="1035" width="8.140625" style="1" customWidth="1"/>
    <col min="1036" max="1280" width="9.140625" style="1"/>
    <col min="1281" max="1281" width="0" style="1" hidden="1" customWidth="1"/>
    <col min="1282" max="1282" width="17.42578125" style="1" customWidth="1"/>
    <col min="1283" max="1283" width="3.7109375" style="1" customWidth="1"/>
    <col min="1284" max="1291" width="8.140625" style="1" customWidth="1"/>
    <col min="1292" max="1536" width="9.140625" style="1"/>
    <col min="1537" max="1537" width="0" style="1" hidden="1" customWidth="1"/>
    <col min="1538" max="1538" width="17.42578125" style="1" customWidth="1"/>
    <col min="1539" max="1539" width="3.7109375" style="1" customWidth="1"/>
    <col min="1540" max="1547" width="8.140625" style="1" customWidth="1"/>
    <col min="1548" max="1792" width="9.140625" style="1"/>
    <col min="1793" max="1793" width="0" style="1" hidden="1" customWidth="1"/>
    <col min="1794" max="1794" width="17.42578125" style="1" customWidth="1"/>
    <col min="1795" max="1795" width="3.7109375" style="1" customWidth="1"/>
    <col min="1796" max="1803" width="8.140625" style="1" customWidth="1"/>
    <col min="1804" max="2048" width="9.140625" style="1"/>
    <col min="2049" max="2049" width="0" style="1" hidden="1" customWidth="1"/>
    <col min="2050" max="2050" width="17.42578125" style="1" customWidth="1"/>
    <col min="2051" max="2051" width="3.7109375" style="1" customWidth="1"/>
    <col min="2052" max="2059" width="8.140625" style="1" customWidth="1"/>
    <col min="2060" max="2304" width="9.140625" style="1"/>
    <col min="2305" max="2305" width="0" style="1" hidden="1" customWidth="1"/>
    <col min="2306" max="2306" width="17.42578125" style="1" customWidth="1"/>
    <col min="2307" max="2307" width="3.7109375" style="1" customWidth="1"/>
    <col min="2308" max="2315" width="8.140625" style="1" customWidth="1"/>
    <col min="2316" max="2560" width="9.140625" style="1"/>
    <col min="2561" max="2561" width="0" style="1" hidden="1" customWidth="1"/>
    <col min="2562" max="2562" width="17.42578125" style="1" customWidth="1"/>
    <col min="2563" max="2563" width="3.7109375" style="1" customWidth="1"/>
    <col min="2564" max="2571" width="8.140625" style="1" customWidth="1"/>
    <col min="2572" max="2816" width="9.140625" style="1"/>
    <col min="2817" max="2817" width="0" style="1" hidden="1" customWidth="1"/>
    <col min="2818" max="2818" width="17.42578125" style="1" customWidth="1"/>
    <col min="2819" max="2819" width="3.7109375" style="1" customWidth="1"/>
    <col min="2820" max="2827" width="8.140625" style="1" customWidth="1"/>
    <col min="2828" max="3072" width="9.140625" style="1"/>
    <col min="3073" max="3073" width="0" style="1" hidden="1" customWidth="1"/>
    <col min="3074" max="3074" width="17.42578125" style="1" customWidth="1"/>
    <col min="3075" max="3075" width="3.7109375" style="1" customWidth="1"/>
    <col min="3076" max="3083" width="8.140625" style="1" customWidth="1"/>
    <col min="3084" max="3328" width="9.140625" style="1"/>
    <col min="3329" max="3329" width="0" style="1" hidden="1" customWidth="1"/>
    <col min="3330" max="3330" width="17.42578125" style="1" customWidth="1"/>
    <col min="3331" max="3331" width="3.7109375" style="1" customWidth="1"/>
    <col min="3332" max="3339" width="8.140625" style="1" customWidth="1"/>
    <col min="3340" max="3584" width="9.140625" style="1"/>
    <col min="3585" max="3585" width="0" style="1" hidden="1" customWidth="1"/>
    <col min="3586" max="3586" width="17.42578125" style="1" customWidth="1"/>
    <col min="3587" max="3587" width="3.7109375" style="1" customWidth="1"/>
    <col min="3588" max="3595" width="8.140625" style="1" customWidth="1"/>
    <col min="3596" max="3840" width="9.140625" style="1"/>
    <col min="3841" max="3841" width="0" style="1" hidden="1" customWidth="1"/>
    <col min="3842" max="3842" width="17.42578125" style="1" customWidth="1"/>
    <col min="3843" max="3843" width="3.7109375" style="1" customWidth="1"/>
    <col min="3844" max="3851" width="8.140625" style="1" customWidth="1"/>
    <col min="3852" max="4096" width="9.140625" style="1"/>
    <col min="4097" max="4097" width="0" style="1" hidden="1" customWidth="1"/>
    <col min="4098" max="4098" width="17.42578125" style="1" customWidth="1"/>
    <col min="4099" max="4099" width="3.7109375" style="1" customWidth="1"/>
    <col min="4100" max="4107" width="8.140625" style="1" customWidth="1"/>
    <col min="4108" max="4352" width="9.140625" style="1"/>
    <col min="4353" max="4353" width="0" style="1" hidden="1" customWidth="1"/>
    <col min="4354" max="4354" width="17.42578125" style="1" customWidth="1"/>
    <col min="4355" max="4355" width="3.7109375" style="1" customWidth="1"/>
    <col min="4356" max="4363" width="8.140625" style="1" customWidth="1"/>
    <col min="4364" max="4608" width="9.140625" style="1"/>
    <col min="4609" max="4609" width="0" style="1" hidden="1" customWidth="1"/>
    <col min="4610" max="4610" width="17.42578125" style="1" customWidth="1"/>
    <col min="4611" max="4611" width="3.7109375" style="1" customWidth="1"/>
    <col min="4612" max="4619" width="8.140625" style="1" customWidth="1"/>
    <col min="4620" max="4864" width="9.140625" style="1"/>
    <col min="4865" max="4865" width="0" style="1" hidden="1" customWidth="1"/>
    <col min="4866" max="4866" width="17.42578125" style="1" customWidth="1"/>
    <col min="4867" max="4867" width="3.7109375" style="1" customWidth="1"/>
    <col min="4868" max="4875" width="8.140625" style="1" customWidth="1"/>
    <col min="4876" max="5120" width="9.140625" style="1"/>
    <col min="5121" max="5121" width="0" style="1" hidden="1" customWidth="1"/>
    <col min="5122" max="5122" width="17.42578125" style="1" customWidth="1"/>
    <col min="5123" max="5123" width="3.7109375" style="1" customWidth="1"/>
    <col min="5124" max="5131" width="8.140625" style="1" customWidth="1"/>
    <col min="5132" max="5376" width="9.140625" style="1"/>
    <col min="5377" max="5377" width="0" style="1" hidden="1" customWidth="1"/>
    <col min="5378" max="5378" width="17.42578125" style="1" customWidth="1"/>
    <col min="5379" max="5379" width="3.7109375" style="1" customWidth="1"/>
    <col min="5380" max="5387" width="8.140625" style="1" customWidth="1"/>
    <col min="5388" max="5632" width="9.140625" style="1"/>
    <col min="5633" max="5633" width="0" style="1" hidden="1" customWidth="1"/>
    <col min="5634" max="5634" width="17.42578125" style="1" customWidth="1"/>
    <col min="5635" max="5635" width="3.7109375" style="1" customWidth="1"/>
    <col min="5636" max="5643" width="8.140625" style="1" customWidth="1"/>
    <col min="5644" max="5888" width="9.140625" style="1"/>
    <col min="5889" max="5889" width="0" style="1" hidden="1" customWidth="1"/>
    <col min="5890" max="5890" width="17.42578125" style="1" customWidth="1"/>
    <col min="5891" max="5891" width="3.7109375" style="1" customWidth="1"/>
    <col min="5892" max="5899" width="8.140625" style="1" customWidth="1"/>
    <col min="5900" max="6144" width="9.140625" style="1"/>
    <col min="6145" max="6145" width="0" style="1" hidden="1" customWidth="1"/>
    <col min="6146" max="6146" width="17.42578125" style="1" customWidth="1"/>
    <col min="6147" max="6147" width="3.7109375" style="1" customWidth="1"/>
    <col min="6148" max="6155" width="8.140625" style="1" customWidth="1"/>
    <col min="6156" max="6400" width="9.140625" style="1"/>
    <col min="6401" max="6401" width="0" style="1" hidden="1" customWidth="1"/>
    <col min="6402" max="6402" width="17.42578125" style="1" customWidth="1"/>
    <col min="6403" max="6403" width="3.7109375" style="1" customWidth="1"/>
    <col min="6404" max="6411" width="8.140625" style="1" customWidth="1"/>
    <col min="6412" max="6656" width="9.140625" style="1"/>
    <col min="6657" max="6657" width="0" style="1" hidden="1" customWidth="1"/>
    <col min="6658" max="6658" width="17.42578125" style="1" customWidth="1"/>
    <col min="6659" max="6659" width="3.7109375" style="1" customWidth="1"/>
    <col min="6660" max="6667" width="8.140625" style="1" customWidth="1"/>
    <col min="6668" max="6912" width="9.140625" style="1"/>
    <col min="6913" max="6913" width="0" style="1" hidden="1" customWidth="1"/>
    <col min="6914" max="6914" width="17.42578125" style="1" customWidth="1"/>
    <col min="6915" max="6915" width="3.7109375" style="1" customWidth="1"/>
    <col min="6916" max="6923" width="8.140625" style="1" customWidth="1"/>
    <col min="6924" max="7168" width="9.140625" style="1"/>
    <col min="7169" max="7169" width="0" style="1" hidden="1" customWidth="1"/>
    <col min="7170" max="7170" width="17.42578125" style="1" customWidth="1"/>
    <col min="7171" max="7171" width="3.7109375" style="1" customWidth="1"/>
    <col min="7172" max="7179" width="8.140625" style="1" customWidth="1"/>
    <col min="7180" max="7424" width="9.140625" style="1"/>
    <col min="7425" max="7425" width="0" style="1" hidden="1" customWidth="1"/>
    <col min="7426" max="7426" width="17.42578125" style="1" customWidth="1"/>
    <col min="7427" max="7427" width="3.7109375" style="1" customWidth="1"/>
    <col min="7428" max="7435" width="8.140625" style="1" customWidth="1"/>
    <col min="7436" max="7680" width="9.140625" style="1"/>
    <col min="7681" max="7681" width="0" style="1" hidden="1" customWidth="1"/>
    <col min="7682" max="7682" width="17.42578125" style="1" customWidth="1"/>
    <col min="7683" max="7683" width="3.7109375" style="1" customWidth="1"/>
    <col min="7684" max="7691" width="8.140625" style="1" customWidth="1"/>
    <col min="7692" max="7936" width="9.140625" style="1"/>
    <col min="7937" max="7937" width="0" style="1" hidden="1" customWidth="1"/>
    <col min="7938" max="7938" width="17.42578125" style="1" customWidth="1"/>
    <col min="7939" max="7939" width="3.7109375" style="1" customWidth="1"/>
    <col min="7940" max="7947" width="8.140625" style="1" customWidth="1"/>
    <col min="7948" max="8192" width="9.140625" style="1"/>
    <col min="8193" max="8193" width="0" style="1" hidden="1" customWidth="1"/>
    <col min="8194" max="8194" width="17.42578125" style="1" customWidth="1"/>
    <col min="8195" max="8195" width="3.7109375" style="1" customWidth="1"/>
    <col min="8196" max="8203" width="8.140625" style="1" customWidth="1"/>
    <col min="8204" max="8448" width="9.140625" style="1"/>
    <col min="8449" max="8449" width="0" style="1" hidden="1" customWidth="1"/>
    <col min="8450" max="8450" width="17.42578125" style="1" customWidth="1"/>
    <col min="8451" max="8451" width="3.7109375" style="1" customWidth="1"/>
    <col min="8452" max="8459" width="8.140625" style="1" customWidth="1"/>
    <col min="8460" max="8704" width="9.140625" style="1"/>
    <col min="8705" max="8705" width="0" style="1" hidden="1" customWidth="1"/>
    <col min="8706" max="8706" width="17.42578125" style="1" customWidth="1"/>
    <col min="8707" max="8707" width="3.7109375" style="1" customWidth="1"/>
    <col min="8708" max="8715" width="8.140625" style="1" customWidth="1"/>
    <col min="8716" max="8960" width="9.140625" style="1"/>
    <col min="8961" max="8961" width="0" style="1" hidden="1" customWidth="1"/>
    <col min="8962" max="8962" width="17.42578125" style="1" customWidth="1"/>
    <col min="8963" max="8963" width="3.7109375" style="1" customWidth="1"/>
    <col min="8964" max="8971" width="8.140625" style="1" customWidth="1"/>
    <col min="8972" max="9216" width="9.140625" style="1"/>
    <col min="9217" max="9217" width="0" style="1" hidden="1" customWidth="1"/>
    <col min="9218" max="9218" width="17.42578125" style="1" customWidth="1"/>
    <col min="9219" max="9219" width="3.7109375" style="1" customWidth="1"/>
    <col min="9220" max="9227" width="8.140625" style="1" customWidth="1"/>
    <col min="9228" max="9472" width="9.140625" style="1"/>
    <col min="9473" max="9473" width="0" style="1" hidden="1" customWidth="1"/>
    <col min="9474" max="9474" width="17.42578125" style="1" customWidth="1"/>
    <col min="9475" max="9475" width="3.7109375" style="1" customWidth="1"/>
    <col min="9476" max="9483" width="8.140625" style="1" customWidth="1"/>
    <col min="9484" max="9728" width="9.140625" style="1"/>
    <col min="9729" max="9729" width="0" style="1" hidden="1" customWidth="1"/>
    <col min="9730" max="9730" width="17.42578125" style="1" customWidth="1"/>
    <col min="9731" max="9731" width="3.7109375" style="1" customWidth="1"/>
    <col min="9732" max="9739" width="8.140625" style="1" customWidth="1"/>
    <col min="9740" max="9984" width="9.140625" style="1"/>
    <col min="9985" max="9985" width="0" style="1" hidden="1" customWidth="1"/>
    <col min="9986" max="9986" width="17.42578125" style="1" customWidth="1"/>
    <col min="9987" max="9987" width="3.7109375" style="1" customWidth="1"/>
    <col min="9988" max="9995" width="8.140625" style="1" customWidth="1"/>
    <col min="9996" max="10240" width="9.140625" style="1"/>
    <col min="10241" max="10241" width="0" style="1" hidden="1" customWidth="1"/>
    <col min="10242" max="10242" width="17.42578125" style="1" customWidth="1"/>
    <col min="10243" max="10243" width="3.7109375" style="1" customWidth="1"/>
    <col min="10244" max="10251" width="8.140625" style="1" customWidth="1"/>
    <col min="10252" max="10496" width="9.140625" style="1"/>
    <col min="10497" max="10497" width="0" style="1" hidden="1" customWidth="1"/>
    <col min="10498" max="10498" width="17.42578125" style="1" customWidth="1"/>
    <col min="10499" max="10499" width="3.7109375" style="1" customWidth="1"/>
    <col min="10500" max="10507" width="8.140625" style="1" customWidth="1"/>
    <col min="10508" max="10752" width="9.140625" style="1"/>
    <col min="10753" max="10753" width="0" style="1" hidden="1" customWidth="1"/>
    <col min="10754" max="10754" width="17.42578125" style="1" customWidth="1"/>
    <col min="10755" max="10755" width="3.7109375" style="1" customWidth="1"/>
    <col min="10756" max="10763" width="8.140625" style="1" customWidth="1"/>
    <col min="10764" max="11008" width="9.140625" style="1"/>
    <col min="11009" max="11009" width="0" style="1" hidden="1" customWidth="1"/>
    <col min="11010" max="11010" width="17.42578125" style="1" customWidth="1"/>
    <col min="11011" max="11011" width="3.7109375" style="1" customWidth="1"/>
    <col min="11012" max="11019" width="8.140625" style="1" customWidth="1"/>
    <col min="11020" max="11264" width="9.140625" style="1"/>
    <col min="11265" max="11265" width="0" style="1" hidden="1" customWidth="1"/>
    <col min="11266" max="11266" width="17.42578125" style="1" customWidth="1"/>
    <col min="11267" max="11267" width="3.7109375" style="1" customWidth="1"/>
    <col min="11268" max="11275" width="8.140625" style="1" customWidth="1"/>
    <col min="11276" max="11520" width="9.140625" style="1"/>
    <col min="11521" max="11521" width="0" style="1" hidden="1" customWidth="1"/>
    <col min="11522" max="11522" width="17.42578125" style="1" customWidth="1"/>
    <col min="11523" max="11523" width="3.7109375" style="1" customWidth="1"/>
    <col min="11524" max="11531" width="8.140625" style="1" customWidth="1"/>
    <col min="11532" max="11776" width="9.140625" style="1"/>
    <col min="11777" max="11777" width="0" style="1" hidden="1" customWidth="1"/>
    <col min="11778" max="11778" width="17.42578125" style="1" customWidth="1"/>
    <col min="11779" max="11779" width="3.7109375" style="1" customWidth="1"/>
    <col min="11780" max="11787" width="8.140625" style="1" customWidth="1"/>
    <col min="11788" max="12032" width="9.140625" style="1"/>
    <col min="12033" max="12033" width="0" style="1" hidden="1" customWidth="1"/>
    <col min="12034" max="12034" width="17.42578125" style="1" customWidth="1"/>
    <col min="12035" max="12035" width="3.7109375" style="1" customWidth="1"/>
    <col min="12036" max="12043" width="8.140625" style="1" customWidth="1"/>
    <col min="12044" max="12288" width="9.140625" style="1"/>
    <col min="12289" max="12289" width="0" style="1" hidden="1" customWidth="1"/>
    <col min="12290" max="12290" width="17.42578125" style="1" customWidth="1"/>
    <col min="12291" max="12291" width="3.7109375" style="1" customWidth="1"/>
    <col min="12292" max="12299" width="8.140625" style="1" customWidth="1"/>
    <col min="12300" max="12544" width="9.140625" style="1"/>
    <col min="12545" max="12545" width="0" style="1" hidden="1" customWidth="1"/>
    <col min="12546" max="12546" width="17.42578125" style="1" customWidth="1"/>
    <col min="12547" max="12547" width="3.7109375" style="1" customWidth="1"/>
    <col min="12548" max="12555" width="8.140625" style="1" customWidth="1"/>
    <col min="12556" max="12800" width="9.140625" style="1"/>
    <col min="12801" max="12801" width="0" style="1" hidden="1" customWidth="1"/>
    <col min="12802" max="12802" width="17.42578125" style="1" customWidth="1"/>
    <col min="12803" max="12803" width="3.7109375" style="1" customWidth="1"/>
    <col min="12804" max="12811" width="8.140625" style="1" customWidth="1"/>
    <col min="12812" max="13056" width="9.140625" style="1"/>
    <col min="13057" max="13057" width="0" style="1" hidden="1" customWidth="1"/>
    <col min="13058" max="13058" width="17.42578125" style="1" customWidth="1"/>
    <col min="13059" max="13059" width="3.7109375" style="1" customWidth="1"/>
    <col min="13060" max="13067" width="8.140625" style="1" customWidth="1"/>
    <col min="13068" max="13312" width="9.140625" style="1"/>
    <col min="13313" max="13313" width="0" style="1" hidden="1" customWidth="1"/>
    <col min="13314" max="13314" width="17.42578125" style="1" customWidth="1"/>
    <col min="13315" max="13315" width="3.7109375" style="1" customWidth="1"/>
    <col min="13316" max="13323" width="8.140625" style="1" customWidth="1"/>
    <col min="13324" max="13568" width="9.140625" style="1"/>
    <col min="13569" max="13569" width="0" style="1" hidden="1" customWidth="1"/>
    <col min="13570" max="13570" width="17.42578125" style="1" customWidth="1"/>
    <col min="13571" max="13571" width="3.7109375" style="1" customWidth="1"/>
    <col min="13572" max="13579" width="8.140625" style="1" customWidth="1"/>
    <col min="13580" max="13824" width="9.140625" style="1"/>
    <col min="13825" max="13825" width="0" style="1" hidden="1" customWidth="1"/>
    <col min="13826" max="13826" width="17.42578125" style="1" customWidth="1"/>
    <col min="13827" max="13827" width="3.7109375" style="1" customWidth="1"/>
    <col min="13828" max="13835" width="8.140625" style="1" customWidth="1"/>
    <col min="13836" max="14080" width="9.140625" style="1"/>
    <col min="14081" max="14081" width="0" style="1" hidden="1" customWidth="1"/>
    <col min="14082" max="14082" width="17.42578125" style="1" customWidth="1"/>
    <col min="14083" max="14083" width="3.7109375" style="1" customWidth="1"/>
    <col min="14084" max="14091" width="8.140625" style="1" customWidth="1"/>
    <col min="14092" max="14336" width="9.140625" style="1"/>
    <col min="14337" max="14337" width="0" style="1" hidden="1" customWidth="1"/>
    <col min="14338" max="14338" width="17.42578125" style="1" customWidth="1"/>
    <col min="14339" max="14339" width="3.7109375" style="1" customWidth="1"/>
    <col min="14340" max="14347" width="8.140625" style="1" customWidth="1"/>
    <col min="14348" max="14592" width="9.140625" style="1"/>
    <col min="14593" max="14593" width="0" style="1" hidden="1" customWidth="1"/>
    <col min="14594" max="14594" width="17.42578125" style="1" customWidth="1"/>
    <col min="14595" max="14595" width="3.7109375" style="1" customWidth="1"/>
    <col min="14596" max="14603" width="8.140625" style="1" customWidth="1"/>
    <col min="14604" max="14848" width="9.140625" style="1"/>
    <col min="14849" max="14849" width="0" style="1" hidden="1" customWidth="1"/>
    <col min="14850" max="14850" width="17.42578125" style="1" customWidth="1"/>
    <col min="14851" max="14851" width="3.7109375" style="1" customWidth="1"/>
    <col min="14852" max="14859" width="8.140625" style="1" customWidth="1"/>
    <col min="14860" max="15104" width="9.140625" style="1"/>
    <col min="15105" max="15105" width="0" style="1" hidden="1" customWidth="1"/>
    <col min="15106" max="15106" width="17.42578125" style="1" customWidth="1"/>
    <col min="15107" max="15107" width="3.7109375" style="1" customWidth="1"/>
    <col min="15108" max="15115" width="8.140625" style="1" customWidth="1"/>
    <col min="15116" max="15360" width="9.140625" style="1"/>
    <col min="15361" max="15361" width="0" style="1" hidden="1" customWidth="1"/>
    <col min="15362" max="15362" width="17.42578125" style="1" customWidth="1"/>
    <col min="15363" max="15363" width="3.7109375" style="1" customWidth="1"/>
    <col min="15364" max="15371" width="8.140625" style="1" customWidth="1"/>
    <col min="15372" max="15616" width="9.140625" style="1"/>
    <col min="15617" max="15617" width="0" style="1" hidden="1" customWidth="1"/>
    <col min="15618" max="15618" width="17.42578125" style="1" customWidth="1"/>
    <col min="15619" max="15619" width="3.7109375" style="1" customWidth="1"/>
    <col min="15620" max="15627" width="8.140625" style="1" customWidth="1"/>
    <col min="15628" max="15872" width="9.140625" style="1"/>
    <col min="15873" max="15873" width="0" style="1" hidden="1" customWidth="1"/>
    <col min="15874" max="15874" width="17.42578125" style="1" customWidth="1"/>
    <col min="15875" max="15875" width="3.7109375" style="1" customWidth="1"/>
    <col min="15876" max="15883" width="8.140625" style="1" customWidth="1"/>
    <col min="15884" max="16128" width="9.140625" style="1"/>
    <col min="16129" max="16129" width="0" style="1" hidden="1" customWidth="1"/>
    <col min="16130" max="16130" width="17.42578125" style="1" customWidth="1"/>
    <col min="16131" max="16131" width="3.7109375" style="1" customWidth="1"/>
    <col min="16132" max="16139" width="8.140625" style="1" customWidth="1"/>
    <col min="16140" max="16384" width="9.140625" style="1"/>
  </cols>
  <sheetData>
    <row r="1" spans="1:15" ht="11.25" customHeight="1">
      <c r="A1" s="137" t="s">
        <v>745</v>
      </c>
      <c r="B1" s="137"/>
      <c r="C1" s="137"/>
      <c r="D1" s="137"/>
    </row>
    <row r="2" spans="1:15" ht="11.25" customHeight="1">
      <c r="A2" s="137" t="s">
        <v>710</v>
      </c>
      <c r="B2" s="137"/>
      <c r="C2" s="137"/>
      <c r="D2" s="137"/>
    </row>
    <row r="4" spans="1:15" ht="12" thickBot="1">
      <c r="I4" s="23"/>
    </row>
    <row r="5" spans="1:15">
      <c r="A5" s="157" t="s">
        <v>93</v>
      </c>
      <c r="B5" s="150" t="s">
        <v>0</v>
      </c>
      <c r="C5" s="138" t="s">
        <v>1</v>
      </c>
      <c r="D5" s="140" t="s">
        <v>2</v>
      </c>
      <c r="E5" s="141"/>
      <c r="F5" s="156" t="s">
        <v>94</v>
      </c>
      <c r="G5" s="156"/>
      <c r="H5" s="156" t="s">
        <v>95</v>
      </c>
      <c r="I5" s="156"/>
      <c r="J5" s="140" t="s">
        <v>96</v>
      </c>
      <c r="K5" s="153"/>
    </row>
    <row r="6" spans="1:15" ht="22.5" thickBot="1">
      <c r="A6" s="158"/>
      <c r="B6" s="151"/>
      <c r="C6" s="152"/>
      <c r="D6" s="24" t="s">
        <v>3</v>
      </c>
      <c r="E6" s="25" t="s">
        <v>4</v>
      </c>
      <c r="F6" s="24" t="s">
        <v>3</v>
      </c>
      <c r="G6" s="25" t="s">
        <v>4</v>
      </c>
      <c r="H6" s="24" t="s">
        <v>3</v>
      </c>
      <c r="I6" s="25" t="s">
        <v>4</v>
      </c>
      <c r="J6" s="24" t="s">
        <v>3</v>
      </c>
      <c r="K6" s="26" t="s">
        <v>4</v>
      </c>
    </row>
    <row r="7" spans="1:15" s="38" customFormat="1" ht="15.75">
      <c r="A7" s="45">
        <v>7</v>
      </c>
      <c r="B7" s="35" t="s">
        <v>5</v>
      </c>
      <c r="C7" s="46"/>
      <c r="D7" s="36">
        <v>5</v>
      </c>
      <c r="E7" s="37">
        <v>12100</v>
      </c>
      <c r="F7" s="37">
        <v>0</v>
      </c>
      <c r="G7" s="37">
        <v>0</v>
      </c>
      <c r="H7" s="37">
        <v>0</v>
      </c>
      <c r="I7" s="37">
        <v>0</v>
      </c>
      <c r="J7" s="37">
        <v>4</v>
      </c>
      <c r="K7" s="37">
        <v>9600</v>
      </c>
    </row>
    <row r="8" spans="1:15" ht="18" customHeight="1">
      <c r="A8" s="27">
        <v>40</v>
      </c>
      <c r="B8" s="5" t="s">
        <v>127</v>
      </c>
      <c r="C8" s="6"/>
      <c r="D8" s="39">
        <v>5</v>
      </c>
      <c r="E8" s="8">
        <v>12100</v>
      </c>
      <c r="F8" s="8">
        <v>0</v>
      </c>
      <c r="G8" s="8">
        <v>0</v>
      </c>
      <c r="H8" s="8">
        <v>0</v>
      </c>
      <c r="I8" s="8">
        <v>0</v>
      </c>
      <c r="J8" s="8">
        <v>4</v>
      </c>
      <c r="K8" s="8">
        <v>9600</v>
      </c>
    </row>
    <row r="9" spans="1:15" ht="17.25" customHeight="1">
      <c r="A9" s="27">
        <v>15656707</v>
      </c>
      <c r="B9" s="5" t="s">
        <v>128</v>
      </c>
      <c r="C9" s="6" t="s">
        <v>20</v>
      </c>
      <c r="D9" s="8">
        <v>4</v>
      </c>
      <c r="E9" s="8">
        <v>9600</v>
      </c>
      <c r="F9" s="8">
        <v>0</v>
      </c>
      <c r="G9" s="8">
        <v>0</v>
      </c>
      <c r="H9" s="8">
        <v>0</v>
      </c>
      <c r="I9" s="8">
        <v>0</v>
      </c>
      <c r="J9" s="8">
        <v>4</v>
      </c>
      <c r="K9" s="8">
        <v>9600</v>
      </c>
    </row>
    <row r="10" spans="1:15" ht="17.25" customHeight="1">
      <c r="A10" s="27">
        <v>15656707</v>
      </c>
      <c r="B10" s="5" t="s">
        <v>129</v>
      </c>
      <c r="C10" s="6" t="s">
        <v>20</v>
      </c>
      <c r="D10" s="8">
        <v>1</v>
      </c>
      <c r="E10" s="8">
        <v>2500</v>
      </c>
      <c r="F10" s="8">
        <v>0</v>
      </c>
      <c r="G10" s="8">
        <v>0</v>
      </c>
      <c r="H10" s="8">
        <v>0</v>
      </c>
      <c r="I10" s="8">
        <v>0</v>
      </c>
      <c r="J10" s="8">
        <v>4</v>
      </c>
      <c r="K10" s="8">
        <v>9600</v>
      </c>
      <c r="O10" s="32"/>
    </row>
    <row r="14" spans="1:15" ht="12" thickBot="1"/>
    <row r="15" spans="1:15" s="43" customFormat="1" ht="20.25" thickBot="1">
      <c r="B15" s="43" t="s">
        <v>121</v>
      </c>
      <c r="E15" s="50">
        <f>E7</f>
        <v>12100</v>
      </c>
    </row>
    <row r="17" spans="1:12" ht="15.75">
      <c r="B17" s="42" t="s">
        <v>685</v>
      </c>
    </row>
    <row r="18" spans="1:12" ht="12.75">
      <c r="B18" s="96" t="s">
        <v>689</v>
      </c>
      <c r="D18" s="94"/>
      <c r="E18" s="142" t="s">
        <v>686</v>
      </c>
      <c r="F18" s="142"/>
      <c r="G18" s="142" t="s">
        <v>686</v>
      </c>
      <c r="H18" s="142"/>
      <c r="I18" s="142" t="s">
        <v>686</v>
      </c>
      <c r="J18" s="142"/>
      <c r="K18" s="142" t="s">
        <v>686</v>
      </c>
      <c r="L18" s="142"/>
    </row>
    <row r="19" spans="1:12" s="96" customFormat="1" ht="15.75">
      <c r="A19" s="42" t="s">
        <v>685</v>
      </c>
      <c r="C19" s="145"/>
      <c r="D19" s="145"/>
    </row>
    <row r="20" spans="1:12" ht="15.75">
      <c r="B20" s="42" t="s">
        <v>736</v>
      </c>
    </row>
    <row r="21" spans="1:12" ht="15" customHeight="1">
      <c r="B21" s="96" t="s">
        <v>735</v>
      </c>
      <c r="D21" s="94"/>
      <c r="E21" s="142" t="s">
        <v>738</v>
      </c>
      <c r="F21" s="142"/>
      <c r="G21" s="142"/>
      <c r="H21" s="142"/>
      <c r="I21" s="142"/>
      <c r="J21" s="142"/>
      <c r="K21" s="142"/>
      <c r="L21" s="142"/>
    </row>
    <row r="23" spans="1:12" ht="15.75">
      <c r="B23" s="42" t="s">
        <v>687</v>
      </c>
      <c r="E23" s="142"/>
      <c r="F23" s="142"/>
      <c r="G23" s="142"/>
      <c r="H23" s="142"/>
      <c r="I23" s="142"/>
      <c r="J23" s="142"/>
      <c r="K23" s="142"/>
      <c r="L23" s="142"/>
    </row>
    <row r="24" spans="1:12" ht="12.75">
      <c r="B24" s="96" t="s">
        <v>690</v>
      </c>
      <c r="D24" s="94"/>
      <c r="E24" s="142" t="s">
        <v>688</v>
      </c>
      <c r="F24" s="142"/>
      <c r="G24" s="142" t="s">
        <v>688</v>
      </c>
      <c r="H24" s="142"/>
      <c r="I24" s="142" t="s">
        <v>688</v>
      </c>
      <c r="J24" s="142"/>
      <c r="K24" s="142" t="s">
        <v>688</v>
      </c>
      <c r="L24" s="142"/>
    </row>
    <row r="25" spans="1:12" ht="12.75">
      <c r="B25" s="96"/>
      <c r="E25" s="142"/>
      <c r="F25" s="142"/>
      <c r="G25" s="142"/>
      <c r="H25" s="142"/>
      <c r="I25" s="142"/>
      <c r="J25" s="142"/>
      <c r="K25" s="142"/>
      <c r="L25" s="142"/>
    </row>
    <row r="26" spans="1:12" ht="12.75">
      <c r="B26" s="96" t="s">
        <v>691</v>
      </c>
      <c r="D26" s="94"/>
      <c r="E26" s="142" t="s">
        <v>692</v>
      </c>
      <c r="F26" s="142"/>
      <c r="G26" s="142" t="s">
        <v>692</v>
      </c>
      <c r="H26" s="142"/>
      <c r="I26" s="142" t="s">
        <v>692</v>
      </c>
      <c r="J26" s="142"/>
      <c r="K26" s="142" t="s">
        <v>692</v>
      </c>
      <c r="L26" s="142"/>
    </row>
    <row r="27" spans="1:12" ht="12.75">
      <c r="B27" s="96"/>
      <c r="E27" s="142"/>
      <c r="F27" s="142"/>
      <c r="G27" s="142"/>
      <c r="H27" s="142"/>
      <c r="I27" s="142"/>
      <c r="J27" s="142"/>
      <c r="K27" s="142"/>
      <c r="L27" s="142"/>
    </row>
    <row r="28" spans="1:12" ht="12.75">
      <c r="B28" s="102" t="s">
        <v>693</v>
      </c>
      <c r="D28" s="94"/>
      <c r="E28" s="142" t="s">
        <v>694</v>
      </c>
      <c r="F28" s="142"/>
      <c r="G28" s="142" t="s">
        <v>694</v>
      </c>
      <c r="H28" s="142"/>
      <c r="I28" s="142" t="s">
        <v>694</v>
      </c>
      <c r="J28" s="142"/>
      <c r="K28" s="142" t="s">
        <v>694</v>
      </c>
      <c r="L28" s="142"/>
    </row>
    <row r="29" spans="1:12" ht="12.75">
      <c r="B29" s="96"/>
      <c r="E29" s="142"/>
      <c r="F29" s="142"/>
      <c r="G29" s="142"/>
      <c r="H29" s="142"/>
      <c r="I29" s="142"/>
      <c r="J29" s="142"/>
      <c r="K29" s="142"/>
      <c r="L29" s="142"/>
    </row>
    <row r="30" spans="1:12" ht="12.75">
      <c r="B30" s="96" t="s">
        <v>695</v>
      </c>
      <c r="D30" s="94"/>
      <c r="E30" s="142" t="s">
        <v>696</v>
      </c>
      <c r="F30" s="142"/>
      <c r="G30" s="142" t="s">
        <v>696</v>
      </c>
      <c r="H30" s="142"/>
      <c r="I30" s="142" t="s">
        <v>696</v>
      </c>
      <c r="J30" s="142"/>
      <c r="K30" s="142" t="s">
        <v>696</v>
      </c>
      <c r="L30" s="142"/>
    </row>
    <row r="31" spans="1:12" ht="12.75">
      <c r="B31" s="96"/>
      <c r="E31" s="142"/>
      <c r="F31" s="142"/>
      <c r="G31" s="142"/>
      <c r="H31" s="142"/>
      <c r="I31" s="142"/>
      <c r="J31" s="142"/>
      <c r="K31" s="142"/>
      <c r="L31" s="142"/>
    </row>
    <row r="32" spans="1:12" ht="12.75">
      <c r="B32" s="96" t="s">
        <v>697</v>
      </c>
      <c r="D32" s="94"/>
      <c r="E32" s="142" t="s">
        <v>698</v>
      </c>
      <c r="F32" s="142"/>
      <c r="G32" s="142" t="s">
        <v>698</v>
      </c>
      <c r="H32" s="142"/>
      <c r="I32" s="142" t="s">
        <v>698</v>
      </c>
      <c r="J32" s="142"/>
      <c r="K32" s="142" t="s">
        <v>698</v>
      </c>
      <c r="L32" s="142"/>
    </row>
    <row r="33" spans="2:12" ht="12.75">
      <c r="B33" s="96"/>
      <c r="E33" s="142"/>
      <c r="F33" s="142"/>
      <c r="G33" s="142"/>
      <c r="H33" s="142"/>
      <c r="I33" s="142"/>
      <c r="J33" s="142"/>
      <c r="K33" s="142"/>
      <c r="L33" s="142"/>
    </row>
    <row r="34" spans="2:12" ht="12.75">
      <c r="B34" s="96" t="s">
        <v>699</v>
      </c>
      <c r="D34" s="94"/>
      <c r="E34" s="142" t="s">
        <v>701</v>
      </c>
      <c r="F34" s="142"/>
      <c r="G34" s="142" t="s">
        <v>701</v>
      </c>
      <c r="H34" s="142"/>
      <c r="I34" s="142" t="s">
        <v>701</v>
      </c>
      <c r="J34" s="142"/>
      <c r="K34" s="142" t="s">
        <v>701</v>
      </c>
      <c r="L34" s="142"/>
    </row>
    <row r="35" spans="2:12" ht="12.75">
      <c r="B35" s="96" t="s">
        <v>700</v>
      </c>
      <c r="E35" s="159"/>
      <c r="F35" s="159"/>
      <c r="G35" s="159"/>
      <c r="H35" s="159"/>
      <c r="I35" s="159"/>
      <c r="J35" s="159"/>
      <c r="K35" s="159"/>
      <c r="L35" s="159"/>
    </row>
    <row r="36" spans="2:12">
      <c r="E36" s="159"/>
      <c r="F36" s="159"/>
      <c r="G36" s="159"/>
      <c r="H36" s="159"/>
      <c r="I36" s="159"/>
      <c r="J36" s="159"/>
      <c r="K36" s="159"/>
      <c r="L36" s="159"/>
    </row>
  </sheetData>
  <mergeCells count="26">
    <mergeCell ref="E18:L18"/>
    <mergeCell ref="C19:D19"/>
    <mergeCell ref="E21:L21"/>
    <mergeCell ref="E32:L32"/>
    <mergeCell ref="E33:L33"/>
    <mergeCell ref="E23:L23"/>
    <mergeCell ref="E24:L24"/>
    <mergeCell ref="E25:L25"/>
    <mergeCell ref="E26:L26"/>
    <mergeCell ref="E34:L34"/>
    <mergeCell ref="E35:L35"/>
    <mergeCell ref="E36:L36"/>
    <mergeCell ref="E27:L27"/>
    <mergeCell ref="E28:L28"/>
    <mergeCell ref="E29:L29"/>
    <mergeCell ref="E30:L30"/>
    <mergeCell ref="E31:L31"/>
    <mergeCell ref="H5:I5"/>
    <mergeCell ref="J5:K5"/>
    <mergeCell ref="A1:D1"/>
    <mergeCell ref="A2:D2"/>
    <mergeCell ref="A5:A6"/>
    <mergeCell ref="B5:B6"/>
    <mergeCell ref="C5:C6"/>
    <mergeCell ref="D5:E5"/>
    <mergeCell ref="F5:G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15"/>
  <sheetViews>
    <sheetView zoomScale="110" zoomScaleNormal="110" workbookViewId="0">
      <selection sqref="A1:D1"/>
    </sheetView>
  </sheetViews>
  <sheetFormatPr defaultRowHeight="11.25" outlineLevelRow="2"/>
  <cols>
    <col min="1" max="1" width="42.140625" style="1" customWidth="1"/>
    <col min="2" max="2" width="9" style="1" customWidth="1"/>
    <col min="3" max="3" width="10" style="2" customWidth="1"/>
    <col min="4" max="4" width="11" style="1" customWidth="1"/>
    <col min="5" max="249" width="9.140625" style="1"/>
    <col min="250" max="250" width="9" style="1" customWidth="1"/>
    <col min="251" max="251" width="17.42578125" style="1" customWidth="1"/>
    <col min="252" max="252" width="3.7109375" style="1" customWidth="1"/>
    <col min="253" max="260" width="8.140625" style="1" customWidth="1"/>
    <col min="261" max="505" width="9.140625" style="1"/>
    <col min="506" max="506" width="9" style="1" customWidth="1"/>
    <col min="507" max="507" width="17.42578125" style="1" customWidth="1"/>
    <col min="508" max="508" width="3.7109375" style="1" customWidth="1"/>
    <col min="509" max="516" width="8.140625" style="1" customWidth="1"/>
    <col min="517" max="761" width="9.140625" style="1"/>
    <col min="762" max="762" width="9" style="1" customWidth="1"/>
    <col min="763" max="763" width="17.42578125" style="1" customWidth="1"/>
    <col min="764" max="764" width="3.7109375" style="1" customWidth="1"/>
    <col min="765" max="772" width="8.140625" style="1" customWidth="1"/>
    <col min="773" max="1017" width="9.140625" style="1"/>
    <col min="1018" max="1018" width="9" style="1" customWidth="1"/>
    <col min="1019" max="1019" width="17.42578125" style="1" customWidth="1"/>
    <col min="1020" max="1020" width="3.7109375" style="1" customWidth="1"/>
    <col min="1021" max="1028" width="8.140625" style="1" customWidth="1"/>
    <col min="1029" max="1273" width="9.140625" style="1"/>
    <col min="1274" max="1274" width="9" style="1" customWidth="1"/>
    <col min="1275" max="1275" width="17.42578125" style="1" customWidth="1"/>
    <col min="1276" max="1276" width="3.7109375" style="1" customWidth="1"/>
    <col min="1277" max="1284" width="8.140625" style="1" customWidth="1"/>
    <col min="1285" max="1529" width="9.140625" style="1"/>
    <col min="1530" max="1530" width="9" style="1" customWidth="1"/>
    <col min="1531" max="1531" width="17.42578125" style="1" customWidth="1"/>
    <col min="1532" max="1532" width="3.7109375" style="1" customWidth="1"/>
    <col min="1533" max="1540" width="8.140625" style="1" customWidth="1"/>
    <col min="1541" max="1785" width="9.140625" style="1"/>
    <col min="1786" max="1786" width="9" style="1" customWidth="1"/>
    <col min="1787" max="1787" width="17.42578125" style="1" customWidth="1"/>
    <col min="1788" max="1788" width="3.7109375" style="1" customWidth="1"/>
    <col min="1789" max="1796" width="8.140625" style="1" customWidth="1"/>
    <col min="1797" max="2041" width="9.140625" style="1"/>
    <col min="2042" max="2042" width="9" style="1" customWidth="1"/>
    <col min="2043" max="2043" width="17.42578125" style="1" customWidth="1"/>
    <col min="2044" max="2044" width="3.7109375" style="1" customWidth="1"/>
    <col min="2045" max="2052" width="8.140625" style="1" customWidth="1"/>
    <col min="2053" max="2297" width="9.140625" style="1"/>
    <col min="2298" max="2298" width="9" style="1" customWidth="1"/>
    <col min="2299" max="2299" width="17.42578125" style="1" customWidth="1"/>
    <col min="2300" max="2300" width="3.7109375" style="1" customWidth="1"/>
    <col min="2301" max="2308" width="8.140625" style="1" customWidth="1"/>
    <col min="2309" max="2553" width="9.140625" style="1"/>
    <col min="2554" max="2554" width="9" style="1" customWidth="1"/>
    <col min="2555" max="2555" width="17.42578125" style="1" customWidth="1"/>
    <col min="2556" max="2556" width="3.7109375" style="1" customWidth="1"/>
    <col min="2557" max="2564" width="8.140625" style="1" customWidth="1"/>
    <col min="2565" max="2809" width="9.140625" style="1"/>
    <col min="2810" max="2810" width="9" style="1" customWidth="1"/>
    <col min="2811" max="2811" width="17.42578125" style="1" customWidth="1"/>
    <col min="2812" max="2812" width="3.7109375" style="1" customWidth="1"/>
    <col min="2813" max="2820" width="8.140625" style="1" customWidth="1"/>
    <col min="2821" max="3065" width="9.140625" style="1"/>
    <col min="3066" max="3066" width="9" style="1" customWidth="1"/>
    <col min="3067" max="3067" width="17.42578125" style="1" customWidth="1"/>
    <col min="3068" max="3068" width="3.7109375" style="1" customWidth="1"/>
    <col min="3069" max="3076" width="8.140625" style="1" customWidth="1"/>
    <col min="3077" max="3321" width="9.140625" style="1"/>
    <col min="3322" max="3322" width="9" style="1" customWidth="1"/>
    <col min="3323" max="3323" width="17.42578125" style="1" customWidth="1"/>
    <col min="3324" max="3324" width="3.7109375" style="1" customWidth="1"/>
    <col min="3325" max="3332" width="8.140625" style="1" customWidth="1"/>
    <col min="3333" max="3577" width="9.140625" style="1"/>
    <col min="3578" max="3578" width="9" style="1" customWidth="1"/>
    <col min="3579" max="3579" width="17.42578125" style="1" customWidth="1"/>
    <col min="3580" max="3580" width="3.7109375" style="1" customWidth="1"/>
    <col min="3581" max="3588" width="8.140625" style="1" customWidth="1"/>
    <col min="3589" max="3833" width="9.140625" style="1"/>
    <col min="3834" max="3834" width="9" style="1" customWidth="1"/>
    <col min="3835" max="3835" width="17.42578125" style="1" customWidth="1"/>
    <col min="3836" max="3836" width="3.7109375" style="1" customWidth="1"/>
    <col min="3837" max="3844" width="8.140625" style="1" customWidth="1"/>
    <col min="3845" max="4089" width="9.140625" style="1"/>
    <col min="4090" max="4090" width="9" style="1" customWidth="1"/>
    <col min="4091" max="4091" width="17.42578125" style="1" customWidth="1"/>
    <col min="4092" max="4092" width="3.7109375" style="1" customWidth="1"/>
    <col min="4093" max="4100" width="8.140625" style="1" customWidth="1"/>
    <col min="4101" max="4345" width="9.140625" style="1"/>
    <col min="4346" max="4346" width="9" style="1" customWidth="1"/>
    <col min="4347" max="4347" width="17.42578125" style="1" customWidth="1"/>
    <col min="4348" max="4348" width="3.7109375" style="1" customWidth="1"/>
    <col min="4349" max="4356" width="8.140625" style="1" customWidth="1"/>
    <col min="4357" max="4601" width="9.140625" style="1"/>
    <col min="4602" max="4602" width="9" style="1" customWidth="1"/>
    <col min="4603" max="4603" width="17.42578125" style="1" customWidth="1"/>
    <col min="4604" max="4604" width="3.7109375" style="1" customWidth="1"/>
    <col min="4605" max="4612" width="8.140625" style="1" customWidth="1"/>
    <col min="4613" max="4857" width="9.140625" style="1"/>
    <col min="4858" max="4858" width="9" style="1" customWidth="1"/>
    <col min="4859" max="4859" width="17.42578125" style="1" customWidth="1"/>
    <col min="4860" max="4860" width="3.7109375" style="1" customWidth="1"/>
    <col min="4861" max="4868" width="8.140625" style="1" customWidth="1"/>
    <col min="4869" max="5113" width="9.140625" style="1"/>
    <col min="5114" max="5114" width="9" style="1" customWidth="1"/>
    <col min="5115" max="5115" width="17.42578125" style="1" customWidth="1"/>
    <col min="5116" max="5116" width="3.7109375" style="1" customWidth="1"/>
    <col min="5117" max="5124" width="8.140625" style="1" customWidth="1"/>
    <col min="5125" max="5369" width="9.140625" style="1"/>
    <col min="5370" max="5370" width="9" style="1" customWidth="1"/>
    <col min="5371" max="5371" width="17.42578125" style="1" customWidth="1"/>
    <col min="5372" max="5372" width="3.7109375" style="1" customWidth="1"/>
    <col min="5373" max="5380" width="8.140625" style="1" customWidth="1"/>
    <col min="5381" max="5625" width="9.140625" style="1"/>
    <col min="5626" max="5626" width="9" style="1" customWidth="1"/>
    <col min="5627" max="5627" width="17.42578125" style="1" customWidth="1"/>
    <col min="5628" max="5628" width="3.7109375" style="1" customWidth="1"/>
    <col min="5629" max="5636" width="8.140625" style="1" customWidth="1"/>
    <col min="5637" max="5881" width="9.140625" style="1"/>
    <col min="5882" max="5882" width="9" style="1" customWidth="1"/>
    <col min="5883" max="5883" width="17.42578125" style="1" customWidth="1"/>
    <col min="5884" max="5884" width="3.7109375" style="1" customWidth="1"/>
    <col min="5885" max="5892" width="8.140625" style="1" customWidth="1"/>
    <col min="5893" max="6137" width="9.140625" style="1"/>
    <col min="6138" max="6138" width="9" style="1" customWidth="1"/>
    <col min="6139" max="6139" width="17.42578125" style="1" customWidth="1"/>
    <col min="6140" max="6140" width="3.7109375" style="1" customWidth="1"/>
    <col min="6141" max="6148" width="8.140625" style="1" customWidth="1"/>
    <col min="6149" max="6393" width="9.140625" style="1"/>
    <col min="6394" max="6394" width="9" style="1" customWidth="1"/>
    <col min="6395" max="6395" width="17.42578125" style="1" customWidth="1"/>
    <col min="6396" max="6396" width="3.7109375" style="1" customWidth="1"/>
    <col min="6397" max="6404" width="8.140625" style="1" customWidth="1"/>
    <col min="6405" max="6649" width="9.140625" style="1"/>
    <col min="6650" max="6650" width="9" style="1" customWidth="1"/>
    <col min="6651" max="6651" width="17.42578125" style="1" customWidth="1"/>
    <col min="6652" max="6652" width="3.7109375" style="1" customWidth="1"/>
    <col min="6653" max="6660" width="8.140625" style="1" customWidth="1"/>
    <col min="6661" max="6905" width="9.140625" style="1"/>
    <col min="6906" max="6906" width="9" style="1" customWidth="1"/>
    <col min="6907" max="6907" width="17.42578125" style="1" customWidth="1"/>
    <col min="6908" max="6908" width="3.7109375" style="1" customWidth="1"/>
    <col min="6909" max="6916" width="8.140625" style="1" customWidth="1"/>
    <col min="6917" max="7161" width="9.140625" style="1"/>
    <col min="7162" max="7162" width="9" style="1" customWidth="1"/>
    <col min="7163" max="7163" width="17.42578125" style="1" customWidth="1"/>
    <col min="7164" max="7164" width="3.7109375" style="1" customWidth="1"/>
    <col min="7165" max="7172" width="8.140625" style="1" customWidth="1"/>
    <col min="7173" max="7417" width="9.140625" style="1"/>
    <col min="7418" max="7418" width="9" style="1" customWidth="1"/>
    <col min="7419" max="7419" width="17.42578125" style="1" customWidth="1"/>
    <col min="7420" max="7420" width="3.7109375" style="1" customWidth="1"/>
    <col min="7421" max="7428" width="8.140625" style="1" customWidth="1"/>
    <col min="7429" max="7673" width="9.140625" style="1"/>
    <col min="7674" max="7674" width="9" style="1" customWidth="1"/>
    <col min="7675" max="7675" width="17.42578125" style="1" customWidth="1"/>
    <col min="7676" max="7676" width="3.7109375" style="1" customWidth="1"/>
    <col min="7677" max="7684" width="8.140625" style="1" customWidth="1"/>
    <col min="7685" max="7929" width="9.140625" style="1"/>
    <col min="7930" max="7930" width="9" style="1" customWidth="1"/>
    <col min="7931" max="7931" width="17.42578125" style="1" customWidth="1"/>
    <col min="7932" max="7932" width="3.7109375" style="1" customWidth="1"/>
    <col min="7933" max="7940" width="8.140625" style="1" customWidth="1"/>
    <col min="7941" max="8185" width="9.140625" style="1"/>
    <col min="8186" max="8186" width="9" style="1" customWidth="1"/>
    <col min="8187" max="8187" width="17.42578125" style="1" customWidth="1"/>
    <col min="8188" max="8188" width="3.7109375" style="1" customWidth="1"/>
    <col min="8189" max="8196" width="8.140625" style="1" customWidth="1"/>
    <col min="8197" max="8441" width="9.140625" style="1"/>
    <col min="8442" max="8442" width="9" style="1" customWidth="1"/>
    <col min="8443" max="8443" width="17.42578125" style="1" customWidth="1"/>
    <col min="8444" max="8444" width="3.7109375" style="1" customWidth="1"/>
    <col min="8445" max="8452" width="8.140625" style="1" customWidth="1"/>
    <col min="8453" max="8697" width="9.140625" style="1"/>
    <col min="8698" max="8698" width="9" style="1" customWidth="1"/>
    <col min="8699" max="8699" width="17.42578125" style="1" customWidth="1"/>
    <col min="8700" max="8700" width="3.7109375" style="1" customWidth="1"/>
    <col min="8701" max="8708" width="8.140625" style="1" customWidth="1"/>
    <col min="8709" max="8953" width="9.140625" style="1"/>
    <col min="8954" max="8954" width="9" style="1" customWidth="1"/>
    <col min="8955" max="8955" width="17.42578125" style="1" customWidth="1"/>
    <col min="8956" max="8956" width="3.7109375" style="1" customWidth="1"/>
    <col min="8957" max="8964" width="8.140625" style="1" customWidth="1"/>
    <col min="8965" max="9209" width="9.140625" style="1"/>
    <col min="9210" max="9210" width="9" style="1" customWidth="1"/>
    <col min="9211" max="9211" width="17.42578125" style="1" customWidth="1"/>
    <col min="9212" max="9212" width="3.7109375" style="1" customWidth="1"/>
    <col min="9213" max="9220" width="8.140625" style="1" customWidth="1"/>
    <col min="9221" max="9465" width="9.140625" style="1"/>
    <col min="9466" max="9466" width="9" style="1" customWidth="1"/>
    <col min="9467" max="9467" width="17.42578125" style="1" customWidth="1"/>
    <col min="9468" max="9468" width="3.7109375" style="1" customWidth="1"/>
    <col min="9469" max="9476" width="8.140625" style="1" customWidth="1"/>
    <col min="9477" max="9721" width="9.140625" style="1"/>
    <col min="9722" max="9722" width="9" style="1" customWidth="1"/>
    <col min="9723" max="9723" width="17.42578125" style="1" customWidth="1"/>
    <col min="9724" max="9724" width="3.7109375" style="1" customWidth="1"/>
    <col min="9725" max="9732" width="8.140625" style="1" customWidth="1"/>
    <col min="9733" max="9977" width="9.140625" style="1"/>
    <col min="9978" max="9978" width="9" style="1" customWidth="1"/>
    <col min="9979" max="9979" width="17.42578125" style="1" customWidth="1"/>
    <col min="9980" max="9980" width="3.7109375" style="1" customWidth="1"/>
    <col min="9981" max="9988" width="8.140625" style="1" customWidth="1"/>
    <col min="9989" max="10233" width="9.140625" style="1"/>
    <col min="10234" max="10234" width="9" style="1" customWidth="1"/>
    <col min="10235" max="10235" width="17.42578125" style="1" customWidth="1"/>
    <col min="10236" max="10236" width="3.7109375" style="1" customWidth="1"/>
    <col min="10237" max="10244" width="8.140625" style="1" customWidth="1"/>
    <col min="10245" max="10489" width="9.140625" style="1"/>
    <col min="10490" max="10490" width="9" style="1" customWidth="1"/>
    <col min="10491" max="10491" width="17.42578125" style="1" customWidth="1"/>
    <col min="10492" max="10492" width="3.7109375" style="1" customWidth="1"/>
    <col min="10493" max="10500" width="8.140625" style="1" customWidth="1"/>
    <col min="10501" max="10745" width="9.140625" style="1"/>
    <col min="10746" max="10746" width="9" style="1" customWidth="1"/>
    <col min="10747" max="10747" width="17.42578125" style="1" customWidth="1"/>
    <col min="10748" max="10748" width="3.7109375" style="1" customWidth="1"/>
    <col min="10749" max="10756" width="8.140625" style="1" customWidth="1"/>
    <col min="10757" max="11001" width="9.140625" style="1"/>
    <col min="11002" max="11002" width="9" style="1" customWidth="1"/>
    <col min="11003" max="11003" width="17.42578125" style="1" customWidth="1"/>
    <col min="11004" max="11004" width="3.7109375" style="1" customWidth="1"/>
    <col min="11005" max="11012" width="8.140625" style="1" customWidth="1"/>
    <col min="11013" max="11257" width="9.140625" style="1"/>
    <col min="11258" max="11258" width="9" style="1" customWidth="1"/>
    <col min="11259" max="11259" width="17.42578125" style="1" customWidth="1"/>
    <col min="11260" max="11260" width="3.7109375" style="1" customWidth="1"/>
    <col min="11261" max="11268" width="8.140625" style="1" customWidth="1"/>
    <col min="11269" max="11513" width="9.140625" style="1"/>
    <col min="11514" max="11514" width="9" style="1" customWidth="1"/>
    <col min="11515" max="11515" width="17.42578125" style="1" customWidth="1"/>
    <col min="11516" max="11516" width="3.7109375" style="1" customWidth="1"/>
    <col min="11517" max="11524" width="8.140625" style="1" customWidth="1"/>
    <col min="11525" max="11769" width="9.140625" style="1"/>
    <col min="11770" max="11770" width="9" style="1" customWidth="1"/>
    <col min="11771" max="11771" width="17.42578125" style="1" customWidth="1"/>
    <col min="11772" max="11772" width="3.7109375" style="1" customWidth="1"/>
    <col min="11773" max="11780" width="8.140625" style="1" customWidth="1"/>
    <col min="11781" max="12025" width="9.140625" style="1"/>
    <col min="12026" max="12026" width="9" style="1" customWidth="1"/>
    <col min="12027" max="12027" width="17.42578125" style="1" customWidth="1"/>
    <col min="12028" max="12028" width="3.7109375" style="1" customWidth="1"/>
    <col min="12029" max="12036" width="8.140625" style="1" customWidth="1"/>
    <col min="12037" max="12281" width="9.140625" style="1"/>
    <col min="12282" max="12282" width="9" style="1" customWidth="1"/>
    <col min="12283" max="12283" width="17.42578125" style="1" customWidth="1"/>
    <col min="12284" max="12284" width="3.7109375" style="1" customWidth="1"/>
    <col min="12285" max="12292" width="8.140625" style="1" customWidth="1"/>
    <col min="12293" max="12537" width="9.140625" style="1"/>
    <col min="12538" max="12538" width="9" style="1" customWidth="1"/>
    <col min="12539" max="12539" width="17.42578125" style="1" customWidth="1"/>
    <col min="12540" max="12540" width="3.7109375" style="1" customWidth="1"/>
    <col min="12541" max="12548" width="8.140625" style="1" customWidth="1"/>
    <col min="12549" max="12793" width="9.140625" style="1"/>
    <col min="12794" max="12794" width="9" style="1" customWidth="1"/>
    <col min="12795" max="12795" width="17.42578125" style="1" customWidth="1"/>
    <col min="12796" max="12796" width="3.7109375" style="1" customWidth="1"/>
    <col min="12797" max="12804" width="8.140625" style="1" customWidth="1"/>
    <col min="12805" max="13049" width="9.140625" style="1"/>
    <col min="13050" max="13050" width="9" style="1" customWidth="1"/>
    <col min="13051" max="13051" width="17.42578125" style="1" customWidth="1"/>
    <col min="13052" max="13052" width="3.7109375" style="1" customWidth="1"/>
    <col min="13053" max="13060" width="8.140625" style="1" customWidth="1"/>
    <col min="13061" max="13305" width="9.140625" style="1"/>
    <col min="13306" max="13306" width="9" style="1" customWidth="1"/>
    <col min="13307" max="13307" width="17.42578125" style="1" customWidth="1"/>
    <col min="13308" max="13308" width="3.7109375" style="1" customWidth="1"/>
    <col min="13309" max="13316" width="8.140625" style="1" customWidth="1"/>
    <col min="13317" max="13561" width="9.140625" style="1"/>
    <col min="13562" max="13562" width="9" style="1" customWidth="1"/>
    <col min="13563" max="13563" width="17.42578125" style="1" customWidth="1"/>
    <col min="13564" max="13564" width="3.7109375" style="1" customWidth="1"/>
    <col min="13565" max="13572" width="8.140625" style="1" customWidth="1"/>
    <col min="13573" max="13817" width="9.140625" style="1"/>
    <col min="13818" max="13818" width="9" style="1" customWidth="1"/>
    <col min="13819" max="13819" width="17.42578125" style="1" customWidth="1"/>
    <col min="13820" max="13820" width="3.7109375" style="1" customWidth="1"/>
    <col min="13821" max="13828" width="8.140625" style="1" customWidth="1"/>
    <col min="13829" max="14073" width="9.140625" style="1"/>
    <col min="14074" max="14074" width="9" style="1" customWidth="1"/>
    <col min="14075" max="14075" width="17.42578125" style="1" customWidth="1"/>
    <col min="14076" max="14076" width="3.7109375" style="1" customWidth="1"/>
    <col min="14077" max="14084" width="8.140625" style="1" customWidth="1"/>
    <col min="14085" max="14329" width="9.140625" style="1"/>
    <col min="14330" max="14330" width="9" style="1" customWidth="1"/>
    <col min="14331" max="14331" width="17.42578125" style="1" customWidth="1"/>
    <col min="14332" max="14332" width="3.7109375" style="1" customWidth="1"/>
    <col min="14333" max="14340" width="8.140625" style="1" customWidth="1"/>
    <col min="14341" max="14585" width="9.140625" style="1"/>
    <col min="14586" max="14586" width="9" style="1" customWidth="1"/>
    <col min="14587" max="14587" width="17.42578125" style="1" customWidth="1"/>
    <col min="14588" max="14588" width="3.7109375" style="1" customWidth="1"/>
    <col min="14589" max="14596" width="8.140625" style="1" customWidth="1"/>
    <col min="14597" max="14841" width="9.140625" style="1"/>
    <col min="14842" max="14842" width="9" style="1" customWidth="1"/>
    <col min="14843" max="14843" width="17.42578125" style="1" customWidth="1"/>
    <col min="14844" max="14844" width="3.7109375" style="1" customWidth="1"/>
    <col min="14845" max="14852" width="8.140625" style="1" customWidth="1"/>
    <col min="14853" max="15097" width="9.140625" style="1"/>
    <col min="15098" max="15098" width="9" style="1" customWidth="1"/>
    <col min="15099" max="15099" width="17.42578125" style="1" customWidth="1"/>
    <col min="15100" max="15100" width="3.7109375" style="1" customWidth="1"/>
    <col min="15101" max="15108" width="8.140625" style="1" customWidth="1"/>
    <col min="15109" max="15353" width="9.140625" style="1"/>
    <col min="15354" max="15354" width="9" style="1" customWidth="1"/>
    <col min="15355" max="15355" width="17.42578125" style="1" customWidth="1"/>
    <col min="15356" max="15356" width="3.7109375" style="1" customWidth="1"/>
    <col min="15357" max="15364" width="8.140625" style="1" customWidth="1"/>
    <col min="15365" max="15609" width="9.140625" style="1"/>
    <col min="15610" max="15610" width="9" style="1" customWidth="1"/>
    <col min="15611" max="15611" width="17.42578125" style="1" customWidth="1"/>
    <col min="15612" max="15612" width="3.7109375" style="1" customWidth="1"/>
    <col min="15613" max="15620" width="8.140625" style="1" customWidth="1"/>
    <col min="15621" max="15865" width="9.140625" style="1"/>
    <col min="15866" max="15866" width="9" style="1" customWidth="1"/>
    <col min="15867" max="15867" width="17.42578125" style="1" customWidth="1"/>
    <col min="15868" max="15868" width="3.7109375" style="1" customWidth="1"/>
    <col min="15869" max="15876" width="8.140625" style="1" customWidth="1"/>
    <col min="15877" max="16121" width="9.140625" style="1"/>
    <col min="16122" max="16122" width="9" style="1" customWidth="1"/>
    <col min="16123" max="16123" width="17.42578125" style="1" customWidth="1"/>
    <col min="16124" max="16124" width="3.7109375" style="1" customWidth="1"/>
    <col min="16125" max="16132" width="8.140625" style="1" customWidth="1"/>
    <col min="16133" max="16384" width="9.140625" style="1"/>
  </cols>
  <sheetData>
    <row r="1" spans="1:9" ht="11.25" customHeight="1">
      <c r="A1" s="137" t="s">
        <v>746</v>
      </c>
      <c r="B1" s="137"/>
      <c r="C1" s="137"/>
      <c r="D1" s="137"/>
    </row>
    <row r="2" spans="1:9" ht="11.25" customHeight="1">
      <c r="A2" s="137" t="s">
        <v>711</v>
      </c>
      <c r="B2" s="137"/>
      <c r="C2" s="137"/>
      <c r="D2" s="137"/>
    </row>
    <row r="3" spans="1:9" ht="12.75" customHeight="1"/>
    <row r="4" spans="1:9" ht="12" customHeight="1" thickBot="1"/>
    <row r="5" spans="1:9" ht="11.25" customHeight="1">
      <c r="A5" s="150" t="s">
        <v>0</v>
      </c>
      <c r="B5" s="138" t="s">
        <v>1</v>
      </c>
      <c r="C5" s="140" t="s">
        <v>2</v>
      </c>
      <c r="D5" s="141"/>
    </row>
    <row r="6" spans="1:9" ht="22.5" customHeight="1" thickBot="1">
      <c r="A6" s="151"/>
      <c r="B6" s="152"/>
      <c r="C6" s="93" t="s">
        <v>3</v>
      </c>
      <c r="D6" s="25" t="s">
        <v>4</v>
      </c>
    </row>
    <row r="7" spans="1:9" s="18" customFormat="1" ht="24.95" customHeight="1" outlineLevel="1">
      <c r="A7" s="14" t="s">
        <v>263</v>
      </c>
      <c r="B7" s="15"/>
      <c r="C7" s="16">
        <v>8</v>
      </c>
      <c r="D7" s="17">
        <v>3764.5</v>
      </c>
    </row>
    <row r="8" spans="1:9" ht="15.95" customHeight="1" outlineLevel="2">
      <c r="A8" s="5" t="s">
        <v>130</v>
      </c>
      <c r="B8" s="6" t="s">
        <v>20</v>
      </c>
      <c r="C8" s="7">
        <v>1</v>
      </c>
      <c r="D8" s="8">
        <v>342</v>
      </c>
    </row>
    <row r="9" spans="1:9" ht="15.95" customHeight="1" outlineLevel="2">
      <c r="A9" s="5" t="s">
        <v>131</v>
      </c>
      <c r="B9" s="6" t="s">
        <v>20</v>
      </c>
      <c r="C9" s="7">
        <v>2</v>
      </c>
      <c r="D9" s="8">
        <v>761.8</v>
      </c>
    </row>
    <row r="10" spans="1:9" ht="15.95" customHeight="1" outlineLevel="2">
      <c r="A10" s="5" t="s">
        <v>132</v>
      </c>
      <c r="B10" s="6" t="s">
        <v>20</v>
      </c>
      <c r="C10" s="7">
        <v>1</v>
      </c>
      <c r="D10" s="8">
        <v>444.7</v>
      </c>
    </row>
    <row r="11" spans="1:9" ht="15.95" customHeight="1" outlineLevel="2">
      <c r="A11" s="5" t="s">
        <v>133</v>
      </c>
      <c r="B11" s="6" t="s">
        <v>20</v>
      </c>
      <c r="C11" s="7">
        <v>1</v>
      </c>
      <c r="D11" s="8">
        <v>60</v>
      </c>
    </row>
    <row r="12" spans="1:9" ht="15.95" customHeight="1" outlineLevel="2">
      <c r="A12" s="5" t="s">
        <v>133</v>
      </c>
      <c r="B12" s="6" t="s">
        <v>20</v>
      </c>
      <c r="C12" s="7">
        <v>1</v>
      </c>
      <c r="D12" s="8">
        <v>56</v>
      </c>
    </row>
    <row r="13" spans="1:9" ht="15.95" customHeight="1" outlineLevel="2">
      <c r="A13" s="5" t="s">
        <v>134</v>
      </c>
      <c r="B13" s="6" t="s">
        <v>20</v>
      </c>
      <c r="C13" s="7">
        <v>1</v>
      </c>
      <c r="D13" s="8">
        <v>800</v>
      </c>
      <c r="G13" s="32"/>
      <c r="I13" s="32"/>
    </row>
    <row r="14" spans="1:9" ht="15.95" customHeight="1" outlineLevel="2">
      <c r="A14" s="5" t="s">
        <v>135</v>
      </c>
      <c r="B14" s="6" t="s">
        <v>20</v>
      </c>
      <c r="C14" s="7">
        <v>1</v>
      </c>
      <c r="D14" s="8">
        <v>1300</v>
      </c>
    </row>
    <row r="15" spans="1:9" s="18" customFormat="1" ht="21.75" customHeight="1" outlineLevel="1">
      <c r="A15" s="14" t="s">
        <v>120</v>
      </c>
      <c r="B15" s="15"/>
      <c r="C15" s="16">
        <v>5</v>
      </c>
      <c r="D15" s="17">
        <f>188.38+240</f>
        <v>428.38</v>
      </c>
    </row>
    <row r="16" spans="1:9" ht="14.45" customHeight="1" outlineLevel="2">
      <c r="A16" s="5" t="s">
        <v>136</v>
      </c>
      <c r="B16" s="6" t="s">
        <v>20</v>
      </c>
      <c r="C16" s="7">
        <v>1</v>
      </c>
      <c r="D16" s="8">
        <v>4.07</v>
      </c>
    </row>
    <row r="17" spans="1:4" ht="14.45" customHeight="1" outlineLevel="2">
      <c r="A17" s="5" t="s">
        <v>137</v>
      </c>
      <c r="B17" s="6" t="s">
        <v>20</v>
      </c>
      <c r="C17" s="7">
        <v>1</v>
      </c>
      <c r="D17" s="8">
        <v>50</v>
      </c>
    </row>
    <row r="18" spans="1:4" ht="14.45" customHeight="1" outlineLevel="2">
      <c r="A18" s="5" t="s">
        <v>138</v>
      </c>
      <c r="B18" s="6" t="s">
        <v>20</v>
      </c>
      <c r="C18" s="7">
        <v>1</v>
      </c>
      <c r="D18" s="8">
        <v>26</v>
      </c>
    </row>
    <row r="19" spans="1:4" ht="17.25" customHeight="1" outlineLevel="2">
      <c r="A19" s="5" t="s">
        <v>157</v>
      </c>
      <c r="B19" s="6" t="s">
        <v>20</v>
      </c>
      <c r="C19" s="7">
        <v>1</v>
      </c>
      <c r="D19" s="8">
        <v>240</v>
      </c>
    </row>
    <row r="20" spans="1:4" ht="14.45" customHeight="1" outlineLevel="2">
      <c r="A20" s="5" t="s">
        <v>139</v>
      </c>
      <c r="B20" s="6" t="s">
        <v>20</v>
      </c>
      <c r="C20" s="7">
        <v>1</v>
      </c>
      <c r="D20" s="8">
        <v>108.31</v>
      </c>
    </row>
    <row r="21" spans="1:4" s="18" customFormat="1" ht="25.5" customHeight="1" outlineLevel="1">
      <c r="A21" s="14" t="s">
        <v>263</v>
      </c>
      <c r="B21" s="15"/>
      <c r="C21" s="16">
        <v>191</v>
      </c>
      <c r="D21" s="17">
        <v>25096.51</v>
      </c>
    </row>
    <row r="22" spans="1:4" ht="14.45" customHeight="1" outlineLevel="2">
      <c r="A22" s="5" t="s">
        <v>140</v>
      </c>
      <c r="B22" s="6" t="s">
        <v>20</v>
      </c>
      <c r="C22" s="7">
        <v>8</v>
      </c>
      <c r="D22" s="8">
        <v>123.52</v>
      </c>
    </row>
    <row r="23" spans="1:4" ht="14.45" customHeight="1" outlineLevel="2">
      <c r="A23" s="5" t="s">
        <v>141</v>
      </c>
      <c r="B23" s="6" t="s">
        <v>20</v>
      </c>
      <c r="C23" s="7">
        <v>1</v>
      </c>
      <c r="D23" s="8">
        <v>450.99</v>
      </c>
    </row>
    <row r="24" spans="1:4" ht="14.45" customHeight="1" outlineLevel="2">
      <c r="A24" s="5" t="s">
        <v>142</v>
      </c>
      <c r="B24" s="6" t="s">
        <v>20</v>
      </c>
      <c r="C24" s="7">
        <v>1</v>
      </c>
      <c r="D24" s="8">
        <v>185</v>
      </c>
    </row>
    <row r="25" spans="1:4" ht="14.45" customHeight="1" outlineLevel="2">
      <c r="A25" s="5" t="s">
        <v>143</v>
      </c>
      <c r="B25" s="6" t="s">
        <v>20</v>
      </c>
      <c r="C25" s="7">
        <v>1</v>
      </c>
      <c r="D25" s="8">
        <v>165</v>
      </c>
    </row>
    <row r="26" spans="1:4" ht="15.75" customHeight="1" outlineLevel="2">
      <c r="A26" s="5" t="s">
        <v>144</v>
      </c>
      <c r="B26" s="6" t="s">
        <v>20</v>
      </c>
      <c r="C26" s="7">
        <v>1</v>
      </c>
      <c r="D26" s="8">
        <v>1260</v>
      </c>
    </row>
    <row r="27" spans="1:4" ht="16.5" customHeight="1" outlineLevel="2">
      <c r="A27" s="5" t="s">
        <v>145</v>
      </c>
      <c r="B27" s="6" t="s">
        <v>20</v>
      </c>
      <c r="C27" s="7">
        <v>1</v>
      </c>
      <c r="D27" s="8">
        <v>280</v>
      </c>
    </row>
    <row r="28" spans="1:4" ht="14.45" customHeight="1" outlineLevel="2">
      <c r="A28" s="5" t="s">
        <v>146</v>
      </c>
      <c r="B28" s="6" t="s">
        <v>20</v>
      </c>
      <c r="C28" s="7">
        <v>170</v>
      </c>
      <c r="D28" s="8">
        <v>17000</v>
      </c>
    </row>
    <row r="29" spans="1:4" ht="14.45" customHeight="1" outlineLevel="2">
      <c r="A29" s="5" t="s">
        <v>142</v>
      </c>
      <c r="B29" s="6" t="s">
        <v>20</v>
      </c>
      <c r="C29" s="7">
        <v>1</v>
      </c>
      <c r="D29" s="8">
        <v>400</v>
      </c>
    </row>
    <row r="30" spans="1:4" ht="14.45" customHeight="1" outlineLevel="2">
      <c r="A30" s="5" t="s">
        <v>147</v>
      </c>
      <c r="B30" s="6" t="s">
        <v>20</v>
      </c>
      <c r="C30" s="7">
        <v>1</v>
      </c>
      <c r="D30" s="8">
        <v>610</v>
      </c>
    </row>
    <row r="31" spans="1:4" ht="14.45" customHeight="1" outlineLevel="2">
      <c r="A31" s="5" t="s">
        <v>148</v>
      </c>
      <c r="B31" s="6" t="s">
        <v>20</v>
      </c>
      <c r="C31" s="7">
        <v>1</v>
      </c>
      <c r="D31" s="8">
        <v>360</v>
      </c>
    </row>
    <row r="32" spans="1:4" ht="12.75" customHeight="1" outlineLevel="2">
      <c r="A32" s="5" t="s">
        <v>149</v>
      </c>
      <c r="B32" s="6" t="s">
        <v>20</v>
      </c>
      <c r="C32" s="7">
        <v>4</v>
      </c>
      <c r="D32" s="8">
        <v>3860</v>
      </c>
    </row>
    <row r="33" spans="1:4" ht="12.75" customHeight="1" outlineLevel="2">
      <c r="A33" s="5" t="s">
        <v>150</v>
      </c>
      <c r="B33" s="6" t="s">
        <v>20</v>
      </c>
      <c r="C33" s="7">
        <v>1</v>
      </c>
      <c r="D33" s="8">
        <v>402</v>
      </c>
    </row>
    <row r="34" spans="1:4" s="18" customFormat="1" ht="24.95" customHeight="1" outlineLevel="1">
      <c r="A34" s="14" t="s">
        <v>264</v>
      </c>
      <c r="B34" s="15"/>
      <c r="C34" s="16">
        <v>1</v>
      </c>
      <c r="D34" s="17">
        <v>106.92</v>
      </c>
    </row>
    <row r="35" spans="1:4" ht="14.45" customHeight="1" outlineLevel="2">
      <c r="A35" s="5" t="s">
        <v>151</v>
      </c>
      <c r="B35" s="6" t="s">
        <v>20</v>
      </c>
      <c r="C35" s="7">
        <v>1</v>
      </c>
      <c r="D35" s="8">
        <v>106.92</v>
      </c>
    </row>
    <row r="36" spans="1:4" s="18" customFormat="1" ht="18" customHeight="1" outlineLevel="1">
      <c r="A36" s="14" t="s">
        <v>152</v>
      </c>
      <c r="B36" s="15"/>
      <c r="C36" s="16">
        <v>9</v>
      </c>
      <c r="D36" s="17">
        <v>222.845</v>
      </c>
    </row>
    <row r="37" spans="1:4" s="18" customFormat="1" ht="18" customHeight="1" outlineLevel="1">
      <c r="A37" s="14" t="s">
        <v>13</v>
      </c>
      <c r="B37" s="15"/>
      <c r="C37" s="16">
        <v>9</v>
      </c>
      <c r="D37" s="17">
        <v>222.845</v>
      </c>
    </row>
    <row r="38" spans="1:4" ht="14.45" customHeight="1" outlineLevel="2">
      <c r="A38" s="5" t="s">
        <v>153</v>
      </c>
      <c r="B38" s="6" t="s">
        <v>20</v>
      </c>
      <c r="C38" s="7">
        <v>1</v>
      </c>
      <c r="D38" s="8">
        <v>20.84</v>
      </c>
    </row>
    <row r="39" spans="1:4" ht="14.45" customHeight="1" outlineLevel="2">
      <c r="A39" s="5" t="s">
        <v>154</v>
      </c>
      <c r="B39" s="6" t="s">
        <v>20</v>
      </c>
      <c r="C39" s="7">
        <v>1</v>
      </c>
      <c r="D39" s="8">
        <v>7.53</v>
      </c>
    </row>
    <row r="40" spans="1:4" ht="14.45" customHeight="1" outlineLevel="2">
      <c r="A40" s="5" t="s">
        <v>155</v>
      </c>
      <c r="B40" s="6" t="s">
        <v>20</v>
      </c>
      <c r="C40" s="7">
        <v>5</v>
      </c>
      <c r="D40" s="8">
        <v>14.475</v>
      </c>
    </row>
    <row r="41" spans="1:4" ht="14.45" customHeight="1" outlineLevel="2">
      <c r="A41" s="5" t="s">
        <v>156</v>
      </c>
      <c r="B41" s="6" t="s">
        <v>20</v>
      </c>
      <c r="C41" s="7">
        <v>2</v>
      </c>
      <c r="D41" s="8">
        <v>180</v>
      </c>
    </row>
    <row r="42" spans="1:4" s="18" customFormat="1" ht="19.5" customHeight="1" outlineLevel="1">
      <c r="A42" s="14" t="s">
        <v>158</v>
      </c>
      <c r="B42" s="15"/>
      <c r="C42" s="16">
        <v>1</v>
      </c>
      <c r="D42" s="17">
        <v>3550</v>
      </c>
    </row>
    <row r="43" spans="1:4" s="18" customFormat="1" ht="16.5" customHeight="1" outlineLevel="1">
      <c r="A43" s="14" t="s">
        <v>159</v>
      </c>
      <c r="B43" s="15"/>
      <c r="C43" s="16">
        <v>1</v>
      </c>
      <c r="D43" s="17">
        <v>3550</v>
      </c>
    </row>
    <row r="44" spans="1:4" ht="20.25" customHeight="1" outlineLevel="2">
      <c r="A44" s="5" t="s">
        <v>160</v>
      </c>
      <c r="B44" s="6" t="s">
        <v>20</v>
      </c>
      <c r="C44" s="7">
        <v>1</v>
      </c>
      <c r="D44" s="8">
        <v>3550</v>
      </c>
    </row>
    <row r="45" spans="1:4" s="18" customFormat="1" ht="30" customHeight="1" outlineLevel="1">
      <c r="A45" s="14" t="s">
        <v>12</v>
      </c>
      <c r="B45" s="15"/>
      <c r="C45" s="16">
        <v>352</v>
      </c>
      <c r="D45" s="17">
        <v>10275.270399999999</v>
      </c>
    </row>
    <row r="46" spans="1:4" s="18" customFormat="1" ht="18.75" customHeight="1" outlineLevel="1">
      <c r="A46" s="14" t="s">
        <v>13</v>
      </c>
      <c r="B46" s="15"/>
      <c r="C46" s="16">
        <v>192</v>
      </c>
      <c r="D46" s="17">
        <v>3524.9218999999998</v>
      </c>
    </row>
    <row r="47" spans="1:4" ht="14.45" customHeight="1" outlineLevel="2">
      <c r="A47" s="5" t="s">
        <v>161</v>
      </c>
      <c r="B47" s="6" t="s">
        <v>20</v>
      </c>
      <c r="C47" s="7">
        <v>6</v>
      </c>
      <c r="D47" s="8">
        <v>22.23</v>
      </c>
    </row>
    <row r="48" spans="1:4" ht="14.45" customHeight="1" outlineLevel="2">
      <c r="A48" s="5" t="s">
        <v>162</v>
      </c>
      <c r="B48" s="6" t="s">
        <v>20</v>
      </c>
      <c r="C48" s="7">
        <v>2</v>
      </c>
      <c r="D48" s="8">
        <v>221</v>
      </c>
    </row>
    <row r="49" spans="1:4" ht="14.45" customHeight="1" outlineLevel="2">
      <c r="A49" s="5" t="s">
        <v>163</v>
      </c>
      <c r="B49" s="6" t="s">
        <v>20</v>
      </c>
      <c r="C49" s="7">
        <v>1</v>
      </c>
      <c r="D49" s="8">
        <v>3.24</v>
      </c>
    </row>
    <row r="50" spans="1:4" ht="14.45" customHeight="1" outlineLevel="2">
      <c r="A50" s="5" t="s">
        <v>164</v>
      </c>
      <c r="B50" s="6" t="s">
        <v>20</v>
      </c>
      <c r="C50" s="7">
        <v>5</v>
      </c>
      <c r="D50" s="8">
        <v>54.07</v>
      </c>
    </row>
    <row r="51" spans="1:4" ht="14.45" customHeight="1" outlineLevel="2">
      <c r="A51" s="5" t="s">
        <v>165</v>
      </c>
      <c r="B51" s="6" t="s">
        <v>20</v>
      </c>
      <c r="C51" s="7">
        <v>6</v>
      </c>
      <c r="D51" s="8">
        <v>192</v>
      </c>
    </row>
    <row r="52" spans="1:4" ht="14.45" customHeight="1" outlineLevel="2">
      <c r="A52" s="5" t="s">
        <v>166</v>
      </c>
      <c r="B52" s="6" t="s">
        <v>20</v>
      </c>
      <c r="C52" s="7">
        <v>5</v>
      </c>
      <c r="D52" s="8">
        <v>102</v>
      </c>
    </row>
    <row r="53" spans="1:4" ht="14.45" customHeight="1" outlineLevel="2">
      <c r="A53" s="5" t="s">
        <v>167</v>
      </c>
      <c r="B53" s="6" t="s">
        <v>20</v>
      </c>
      <c r="C53" s="7">
        <v>1</v>
      </c>
      <c r="D53" s="8">
        <v>3.94</v>
      </c>
    </row>
    <row r="54" spans="1:4" ht="14.45" customHeight="1" outlineLevel="2">
      <c r="A54" s="5" t="s">
        <v>168</v>
      </c>
      <c r="B54" s="6" t="s">
        <v>20</v>
      </c>
      <c r="C54" s="7">
        <v>5</v>
      </c>
      <c r="D54" s="8">
        <v>260</v>
      </c>
    </row>
    <row r="55" spans="1:4" ht="17.25" customHeight="1" outlineLevel="2">
      <c r="A55" s="5" t="s">
        <v>169</v>
      </c>
      <c r="B55" s="6" t="s">
        <v>20</v>
      </c>
      <c r="C55" s="7">
        <v>25</v>
      </c>
      <c r="D55" s="8">
        <v>17.37</v>
      </c>
    </row>
    <row r="56" spans="1:4" ht="14.45" customHeight="1" outlineLevel="2">
      <c r="A56" s="5" t="s">
        <v>170</v>
      </c>
      <c r="B56" s="6" t="s">
        <v>20</v>
      </c>
      <c r="C56" s="7">
        <v>22</v>
      </c>
      <c r="D56" s="8">
        <v>22.973099999999999</v>
      </c>
    </row>
    <row r="57" spans="1:4" ht="14.45" customHeight="1" outlineLevel="2">
      <c r="A57" s="5" t="s">
        <v>171</v>
      </c>
      <c r="B57" s="6" t="s">
        <v>20</v>
      </c>
      <c r="C57" s="7">
        <v>6</v>
      </c>
      <c r="D57" s="8">
        <v>27.1</v>
      </c>
    </row>
    <row r="58" spans="1:4" ht="14.45" customHeight="1" outlineLevel="2">
      <c r="A58" s="5" t="s">
        <v>161</v>
      </c>
      <c r="B58" s="6" t="s">
        <v>20</v>
      </c>
      <c r="C58" s="7">
        <v>14</v>
      </c>
      <c r="D58" s="8">
        <v>51.846600000000002</v>
      </c>
    </row>
    <row r="59" spans="1:4" ht="14.45" customHeight="1" outlineLevel="2">
      <c r="A59" s="5" t="s">
        <v>172</v>
      </c>
      <c r="B59" s="6" t="s">
        <v>20</v>
      </c>
      <c r="C59" s="7">
        <v>36</v>
      </c>
      <c r="D59" s="8">
        <v>429.39</v>
      </c>
    </row>
    <row r="60" spans="1:4" ht="14.45" customHeight="1" outlineLevel="2">
      <c r="A60" s="5" t="s">
        <v>173</v>
      </c>
      <c r="B60" s="6" t="s">
        <v>20</v>
      </c>
      <c r="C60" s="7">
        <v>5</v>
      </c>
      <c r="D60" s="8">
        <v>11.6</v>
      </c>
    </row>
    <row r="61" spans="1:4" ht="14.45" customHeight="1" outlineLevel="2">
      <c r="A61" s="5" t="s">
        <v>174</v>
      </c>
      <c r="B61" s="6" t="s">
        <v>20</v>
      </c>
      <c r="C61" s="7">
        <v>6</v>
      </c>
      <c r="D61" s="8">
        <v>18.0655</v>
      </c>
    </row>
    <row r="62" spans="1:4" ht="14.45" customHeight="1" outlineLevel="2">
      <c r="A62" s="5" t="s">
        <v>175</v>
      </c>
      <c r="B62" s="6" t="s">
        <v>20</v>
      </c>
      <c r="C62" s="7">
        <v>3</v>
      </c>
      <c r="D62" s="8">
        <v>21.54</v>
      </c>
    </row>
    <row r="63" spans="1:4" ht="14.45" customHeight="1" outlineLevel="2">
      <c r="A63" s="5" t="s">
        <v>176</v>
      </c>
      <c r="B63" s="6" t="s">
        <v>20</v>
      </c>
      <c r="C63" s="7">
        <v>6</v>
      </c>
      <c r="D63" s="8">
        <v>183</v>
      </c>
    </row>
    <row r="64" spans="1:4" ht="14.45" customHeight="1" outlineLevel="2">
      <c r="A64" s="5" t="s">
        <v>177</v>
      </c>
      <c r="B64" s="6" t="s">
        <v>20</v>
      </c>
      <c r="C64" s="7">
        <v>4</v>
      </c>
      <c r="D64" s="8">
        <v>10.1867</v>
      </c>
    </row>
    <row r="65" spans="1:4" ht="14.45" customHeight="1" outlineLevel="2">
      <c r="A65" s="5" t="s">
        <v>166</v>
      </c>
      <c r="B65" s="6" t="s">
        <v>20</v>
      </c>
      <c r="C65" s="7">
        <v>1</v>
      </c>
      <c r="D65" s="8">
        <v>20.399999999999999</v>
      </c>
    </row>
    <row r="66" spans="1:4" ht="14.45" customHeight="1" outlineLevel="2">
      <c r="A66" s="5" t="s">
        <v>178</v>
      </c>
      <c r="B66" s="6" t="s">
        <v>20</v>
      </c>
      <c r="C66" s="7">
        <v>1</v>
      </c>
      <c r="D66" s="8">
        <v>90.44</v>
      </c>
    </row>
    <row r="67" spans="1:4" ht="14.45" customHeight="1" outlineLevel="2">
      <c r="A67" s="5" t="s">
        <v>179</v>
      </c>
      <c r="B67" s="6" t="s">
        <v>20</v>
      </c>
      <c r="C67" s="7">
        <v>1</v>
      </c>
      <c r="D67" s="8">
        <v>5.4450000000000003</v>
      </c>
    </row>
    <row r="68" spans="1:4" ht="14.45" customHeight="1" outlineLevel="2">
      <c r="A68" s="5" t="s">
        <v>162</v>
      </c>
      <c r="B68" s="6" t="s">
        <v>20</v>
      </c>
      <c r="C68" s="7">
        <v>2</v>
      </c>
      <c r="D68" s="8">
        <v>235.5</v>
      </c>
    </row>
    <row r="69" spans="1:4" ht="14.45" customHeight="1" outlineLevel="2">
      <c r="A69" s="5" t="s">
        <v>180</v>
      </c>
      <c r="B69" s="6" t="s">
        <v>20</v>
      </c>
      <c r="C69" s="7">
        <v>2</v>
      </c>
      <c r="D69" s="8">
        <v>40.299999999999997</v>
      </c>
    </row>
    <row r="70" spans="1:4" ht="14.45" customHeight="1" outlineLevel="2">
      <c r="A70" s="5" t="s">
        <v>181</v>
      </c>
      <c r="B70" s="6" t="s">
        <v>20</v>
      </c>
      <c r="C70" s="7">
        <v>12</v>
      </c>
      <c r="D70" s="8">
        <v>43.08</v>
      </c>
    </row>
    <row r="71" spans="1:4" ht="14.45" customHeight="1" outlineLevel="2">
      <c r="A71" s="5" t="s">
        <v>182</v>
      </c>
      <c r="B71" s="6" t="s">
        <v>20</v>
      </c>
      <c r="C71" s="7">
        <v>5</v>
      </c>
      <c r="D71" s="8">
        <v>17.95</v>
      </c>
    </row>
    <row r="72" spans="1:4" ht="14.45" customHeight="1" outlineLevel="2">
      <c r="A72" s="5" t="s">
        <v>183</v>
      </c>
      <c r="B72" s="6" t="s">
        <v>20</v>
      </c>
      <c r="C72" s="7">
        <v>1</v>
      </c>
      <c r="D72" s="8">
        <v>6.46</v>
      </c>
    </row>
    <row r="73" spans="1:4" ht="14.45" customHeight="1" outlineLevel="2">
      <c r="A73" s="5" t="s">
        <v>163</v>
      </c>
      <c r="B73" s="6" t="s">
        <v>20</v>
      </c>
      <c r="C73" s="7">
        <v>1</v>
      </c>
      <c r="D73" s="8">
        <v>3.24</v>
      </c>
    </row>
    <row r="74" spans="1:4" ht="16.5" customHeight="1" outlineLevel="2">
      <c r="A74" s="5" t="s">
        <v>184</v>
      </c>
      <c r="B74" s="6" t="s">
        <v>20</v>
      </c>
      <c r="C74" s="7">
        <v>5</v>
      </c>
      <c r="D74" s="8">
        <v>5</v>
      </c>
    </row>
    <row r="75" spans="1:4" ht="15" customHeight="1" outlineLevel="2">
      <c r="A75" s="5" t="s">
        <v>185</v>
      </c>
      <c r="B75" s="6" t="s">
        <v>20</v>
      </c>
      <c r="C75" s="7">
        <v>1</v>
      </c>
      <c r="D75" s="8">
        <v>465.55500000000001</v>
      </c>
    </row>
    <row r="76" spans="1:4" ht="15.75" customHeight="1" outlineLevel="2">
      <c r="A76" s="5" t="s">
        <v>134</v>
      </c>
      <c r="B76" s="6" t="s">
        <v>20</v>
      </c>
      <c r="C76" s="7">
        <v>1</v>
      </c>
      <c r="D76" s="8">
        <v>700</v>
      </c>
    </row>
    <row r="77" spans="1:4" ht="15" customHeight="1" outlineLevel="2">
      <c r="A77" s="5" t="s">
        <v>157</v>
      </c>
      <c r="B77" s="6" t="s">
        <v>20</v>
      </c>
      <c r="C77" s="7">
        <v>1</v>
      </c>
      <c r="D77" s="8">
        <v>240</v>
      </c>
    </row>
    <row r="78" spans="1:4" s="18" customFormat="1" ht="24.95" customHeight="1" outlineLevel="1">
      <c r="A78" s="14" t="s">
        <v>186</v>
      </c>
      <c r="B78" s="15"/>
      <c r="C78" s="16">
        <v>160</v>
      </c>
      <c r="D78" s="17">
        <v>6750.3485000000001</v>
      </c>
    </row>
    <row r="79" spans="1:4" ht="14.45" customHeight="1" outlineLevel="2">
      <c r="A79" s="5" t="s">
        <v>187</v>
      </c>
      <c r="B79" s="6" t="s">
        <v>20</v>
      </c>
      <c r="C79" s="7">
        <v>44</v>
      </c>
      <c r="D79" s="8">
        <v>239.25</v>
      </c>
    </row>
    <row r="80" spans="1:4" ht="14.45" customHeight="1" outlineLevel="2">
      <c r="A80" s="5" t="s">
        <v>188</v>
      </c>
      <c r="B80" s="6" t="s">
        <v>20</v>
      </c>
      <c r="C80" s="7">
        <v>1</v>
      </c>
      <c r="D80" s="8">
        <v>53</v>
      </c>
    </row>
    <row r="81" spans="1:4" ht="14.45" customHeight="1" outlineLevel="2">
      <c r="A81" s="5" t="s">
        <v>136</v>
      </c>
      <c r="B81" s="6" t="s">
        <v>20</v>
      </c>
      <c r="C81" s="7">
        <v>8</v>
      </c>
      <c r="D81" s="8">
        <v>32</v>
      </c>
    </row>
    <row r="82" spans="1:4" ht="14.45" customHeight="1" outlineLevel="2">
      <c r="A82" s="5" t="s">
        <v>189</v>
      </c>
      <c r="B82" s="6" t="s">
        <v>20</v>
      </c>
      <c r="C82" s="7">
        <v>14</v>
      </c>
      <c r="D82" s="8">
        <v>57.555500000000002</v>
      </c>
    </row>
    <row r="83" spans="1:4" ht="14.45" customHeight="1" outlineLevel="2">
      <c r="A83" s="5" t="s">
        <v>190</v>
      </c>
      <c r="B83" s="6" t="s">
        <v>20</v>
      </c>
      <c r="C83" s="7">
        <v>4</v>
      </c>
      <c r="D83" s="8">
        <v>109.32</v>
      </c>
    </row>
    <row r="84" spans="1:4" ht="14.45" customHeight="1" outlineLevel="2">
      <c r="A84" s="5" t="s">
        <v>191</v>
      </c>
      <c r="B84" s="6" t="s">
        <v>20</v>
      </c>
      <c r="C84" s="7">
        <v>13</v>
      </c>
      <c r="D84" s="8">
        <v>74</v>
      </c>
    </row>
    <row r="85" spans="1:4" ht="14.45" customHeight="1" outlineLevel="2">
      <c r="A85" s="5" t="s">
        <v>192</v>
      </c>
      <c r="B85" s="6" t="s">
        <v>20</v>
      </c>
      <c r="C85" s="7">
        <v>2</v>
      </c>
      <c r="D85" s="8">
        <v>3.71</v>
      </c>
    </row>
    <row r="86" spans="1:4" ht="14.45" customHeight="1" outlineLevel="2">
      <c r="A86" s="5" t="s">
        <v>193</v>
      </c>
      <c r="B86" s="6" t="s">
        <v>20</v>
      </c>
      <c r="C86" s="7">
        <v>4</v>
      </c>
      <c r="D86" s="8">
        <v>21.230799999999999</v>
      </c>
    </row>
    <row r="87" spans="1:4" ht="14.45" customHeight="1" outlineLevel="2">
      <c r="A87" s="5" t="s">
        <v>194</v>
      </c>
      <c r="B87" s="6" t="s">
        <v>20</v>
      </c>
      <c r="C87" s="7">
        <v>1</v>
      </c>
      <c r="D87" s="8">
        <v>221.65</v>
      </c>
    </row>
    <row r="88" spans="1:4" ht="14.45" customHeight="1" outlineLevel="2">
      <c r="A88" s="5" t="s">
        <v>195</v>
      </c>
      <c r="B88" s="6" t="s">
        <v>20</v>
      </c>
      <c r="C88" s="7">
        <v>1</v>
      </c>
      <c r="D88" s="8">
        <v>54</v>
      </c>
    </row>
    <row r="89" spans="1:4" ht="14.45" customHeight="1" outlineLevel="2">
      <c r="A89" s="5" t="s">
        <v>196</v>
      </c>
      <c r="B89" s="6" t="s">
        <v>20</v>
      </c>
      <c r="C89" s="7">
        <v>8</v>
      </c>
      <c r="D89" s="8">
        <v>80</v>
      </c>
    </row>
    <row r="90" spans="1:4" ht="14.45" customHeight="1" outlineLevel="2">
      <c r="A90" s="5" t="s">
        <v>197</v>
      </c>
      <c r="B90" s="6" t="s">
        <v>20</v>
      </c>
      <c r="C90" s="7">
        <v>4</v>
      </c>
      <c r="D90" s="8">
        <v>72.571399999999997</v>
      </c>
    </row>
    <row r="91" spans="1:4" ht="14.45" customHeight="1" outlineLevel="2">
      <c r="A91" s="5" t="s">
        <v>198</v>
      </c>
      <c r="B91" s="6" t="s">
        <v>20</v>
      </c>
      <c r="C91" s="7">
        <v>12</v>
      </c>
      <c r="D91" s="8">
        <v>21.176500000000001</v>
      </c>
    </row>
    <row r="92" spans="1:4" ht="14.45" customHeight="1" outlineLevel="2">
      <c r="A92" s="5" t="s">
        <v>199</v>
      </c>
      <c r="B92" s="6" t="s">
        <v>20</v>
      </c>
      <c r="C92" s="7">
        <v>12</v>
      </c>
      <c r="D92" s="8">
        <v>78.754300000000001</v>
      </c>
    </row>
    <row r="93" spans="1:4" ht="14.45" customHeight="1" outlineLevel="2">
      <c r="A93" s="5" t="s">
        <v>200</v>
      </c>
      <c r="B93" s="6" t="s">
        <v>20</v>
      </c>
      <c r="C93" s="7">
        <v>2</v>
      </c>
      <c r="D93" s="8">
        <v>12.27</v>
      </c>
    </row>
    <row r="94" spans="1:4" ht="14.45" customHeight="1" outlineLevel="2">
      <c r="A94" s="5" t="s">
        <v>201</v>
      </c>
      <c r="B94" s="6" t="s">
        <v>20</v>
      </c>
      <c r="C94" s="7">
        <v>10</v>
      </c>
      <c r="D94" s="8">
        <v>174.86</v>
      </c>
    </row>
    <row r="95" spans="1:4" ht="14.45" customHeight="1" outlineLevel="2">
      <c r="A95" s="5" t="s">
        <v>202</v>
      </c>
      <c r="B95" s="6" t="s">
        <v>20</v>
      </c>
      <c r="C95" s="7">
        <v>4</v>
      </c>
      <c r="D95" s="8">
        <v>796</v>
      </c>
    </row>
    <row r="96" spans="1:4" ht="14.45" customHeight="1" outlineLevel="2">
      <c r="A96" s="5" t="s">
        <v>203</v>
      </c>
      <c r="B96" s="6" t="s">
        <v>20</v>
      </c>
      <c r="C96" s="7">
        <v>1</v>
      </c>
      <c r="D96" s="8">
        <v>1899</v>
      </c>
    </row>
    <row r="97" spans="1:4" ht="14.45" customHeight="1" outlineLevel="2">
      <c r="A97" s="5" t="s">
        <v>204</v>
      </c>
      <c r="B97" s="6" t="s">
        <v>20</v>
      </c>
      <c r="C97" s="7">
        <v>15</v>
      </c>
      <c r="D97" s="8">
        <v>2750</v>
      </c>
    </row>
    <row r="98" spans="1:4" s="18" customFormat="1" ht="33" customHeight="1" outlineLevel="1">
      <c r="A98" s="14" t="s">
        <v>50</v>
      </c>
      <c r="B98" s="15"/>
      <c r="C98" s="16">
        <v>476</v>
      </c>
      <c r="D98" s="17">
        <v>36747.416299999997</v>
      </c>
    </row>
    <row r="99" spans="1:4" s="18" customFormat="1" ht="19.5" customHeight="1" outlineLevel="1">
      <c r="A99" s="14" t="s">
        <v>51</v>
      </c>
      <c r="B99" s="15"/>
      <c r="C99" s="16">
        <v>444</v>
      </c>
      <c r="D99" s="17">
        <v>36103.626199999999</v>
      </c>
    </row>
    <row r="100" spans="1:4" ht="15" customHeight="1" outlineLevel="2">
      <c r="A100" s="5" t="s">
        <v>205</v>
      </c>
      <c r="B100" s="6" t="s">
        <v>20</v>
      </c>
      <c r="C100" s="7">
        <v>1</v>
      </c>
      <c r="D100" s="8">
        <v>3.9350000000000001</v>
      </c>
    </row>
    <row r="101" spans="1:4" ht="14.45" customHeight="1" outlineLevel="2">
      <c r="A101" s="5" t="s">
        <v>206</v>
      </c>
      <c r="B101" s="6" t="s">
        <v>20</v>
      </c>
      <c r="C101" s="7">
        <v>1</v>
      </c>
      <c r="D101" s="8">
        <v>13</v>
      </c>
    </row>
    <row r="102" spans="1:4" ht="14.45" customHeight="1" outlineLevel="2">
      <c r="A102" s="5" t="s">
        <v>164</v>
      </c>
      <c r="B102" s="6" t="s">
        <v>20</v>
      </c>
      <c r="C102" s="7">
        <v>5</v>
      </c>
      <c r="D102" s="8">
        <v>65.900000000000006</v>
      </c>
    </row>
    <row r="103" spans="1:4" ht="14.45" customHeight="1" outlineLevel="2">
      <c r="A103" s="5" t="s">
        <v>207</v>
      </c>
      <c r="B103" s="6" t="s">
        <v>20</v>
      </c>
      <c r="C103" s="7">
        <v>1</v>
      </c>
      <c r="D103" s="8">
        <v>362</v>
      </c>
    </row>
    <row r="104" spans="1:4" ht="14.45" customHeight="1" outlineLevel="2">
      <c r="A104" s="5" t="s">
        <v>208</v>
      </c>
      <c r="B104" s="6" t="s">
        <v>20</v>
      </c>
      <c r="C104" s="7">
        <v>12</v>
      </c>
      <c r="D104" s="8">
        <v>116.73</v>
      </c>
    </row>
    <row r="105" spans="1:4" ht="14.45" customHeight="1" outlineLevel="2">
      <c r="A105" s="5" t="s">
        <v>209</v>
      </c>
      <c r="B105" s="6" t="s">
        <v>20</v>
      </c>
      <c r="C105" s="7">
        <v>1</v>
      </c>
      <c r="D105" s="8">
        <v>13.5</v>
      </c>
    </row>
    <row r="106" spans="1:4" ht="14.45" customHeight="1" outlineLevel="2">
      <c r="A106" s="5" t="s">
        <v>210</v>
      </c>
      <c r="B106" s="6" t="s">
        <v>20</v>
      </c>
      <c r="C106" s="7">
        <v>1</v>
      </c>
      <c r="D106" s="8">
        <v>8</v>
      </c>
    </row>
    <row r="107" spans="1:4" ht="14.45" customHeight="1" outlineLevel="2">
      <c r="A107" s="5" t="s">
        <v>211</v>
      </c>
      <c r="B107" s="6" t="s">
        <v>20</v>
      </c>
      <c r="C107" s="7">
        <v>6</v>
      </c>
      <c r="D107" s="8">
        <v>2436.61</v>
      </c>
    </row>
    <row r="108" spans="1:4" ht="14.45" customHeight="1" outlineLevel="2">
      <c r="A108" s="5" t="s">
        <v>212</v>
      </c>
      <c r="B108" s="6" t="s">
        <v>20</v>
      </c>
      <c r="C108" s="7">
        <v>8</v>
      </c>
      <c r="D108" s="8">
        <v>360</v>
      </c>
    </row>
    <row r="109" spans="1:4" ht="14.25" customHeight="1" outlineLevel="2">
      <c r="A109" s="5" t="s">
        <v>213</v>
      </c>
      <c r="B109" s="6" t="s">
        <v>20</v>
      </c>
      <c r="C109" s="7">
        <v>5</v>
      </c>
      <c r="D109" s="8">
        <v>1350</v>
      </c>
    </row>
    <row r="110" spans="1:4" ht="15" customHeight="1" outlineLevel="2">
      <c r="A110" s="5" t="s">
        <v>214</v>
      </c>
      <c r="B110" s="6" t="s">
        <v>20</v>
      </c>
      <c r="C110" s="7">
        <v>5</v>
      </c>
      <c r="D110" s="8">
        <v>1450</v>
      </c>
    </row>
    <row r="111" spans="1:4" ht="14.45" customHeight="1" outlineLevel="2">
      <c r="A111" s="5" t="s">
        <v>215</v>
      </c>
      <c r="B111" s="6" t="s">
        <v>20</v>
      </c>
      <c r="C111" s="7">
        <v>5</v>
      </c>
      <c r="D111" s="8">
        <v>260</v>
      </c>
    </row>
    <row r="112" spans="1:4" ht="14.45" customHeight="1" outlineLevel="2">
      <c r="A112" s="5" t="s">
        <v>216</v>
      </c>
      <c r="B112" s="6" t="s">
        <v>20</v>
      </c>
      <c r="C112" s="7">
        <v>35</v>
      </c>
      <c r="D112" s="8">
        <v>1190</v>
      </c>
    </row>
    <row r="113" spans="1:4" ht="14.45" customHeight="1" outlineLevel="2">
      <c r="A113" s="5" t="s">
        <v>216</v>
      </c>
      <c r="B113" s="6" t="s">
        <v>20</v>
      </c>
      <c r="C113" s="7">
        <v>20</v>
      </c>
      <c r="D113" s="8">
        <v>800</v>
      </c>
    </row>
    <row r="114" spans="1:4" ht="14.45" customHeight="1" outlineLevel="2">
      <c r="A114" s="5" t="s">
        <v>217</v>
      </c>
      <c r="B114" s="6" t="s">
        <v>20</v>
      </c>
      <c r="C114" s="7">
        <v>20</v>
      </c>
      <c r="D114" s="8">
        <v>715.5</v>
      </c>
    </row>
    <row r="115" spans="1:4" ht="14.45" customHeight="1" outlineLevel="2">
      <c r="A115" s="5" t="s">
        <v>218</v>
      </c>
      <c r="B115" s="6" t="s">
        <v>20</v>
      </c>
      <c r="C115" s="7">
        <v>10</v>
      </c>
      <c r="D115" s="8">
        <v>1600</v>
      </c>
    </row>
    <row r="116" spans="1:4" ht="14.25" customHeight="1" outlineLevel="2">
      <c r="A116" s="5" t="s">
        <v>219</v>
      </c>
      <c r="B116" s="6" t="s">
        <v>20</v>
      </c>
      <c r="C116" s="7">
        <v>10</v>
      </c>
      <c r="D116" s="8">
        <v>2150</v>
      </c>
    </row>
    <row r="117" spans="1:4" ht="17.25" customHeight="1" outlineLevel="2">
      <c r="A117" s="5" t="s">
        <v>220</v>
      </c>
      <c r="B117" s="6" t="s">
        <v>20</v>
      </c>
      <c r="C117" s="7">
        <v>3</v>
      </c>
      <c r="D117" s="8">
        <v>435</v>
      </c>
    </row>
    <row r="118" spans="1:4" ht="14.45" customHeight="1" outlineLevel="2">
      <c r="A118" s="5" t="s">
        <v>221</v>
      </c>
      <c r="B118" s="6" t="s">
        <v>20</v>
      </c>
      <c r="C118" s="7">
        <v>1</v>
      </c>
      <c r="D118" s="8">
        <v>10.23</v>
      </c>
    </row>
    <row r="119" spans="1:4" ht="14.45" customHeight="1" outlineLevel="2">
      <c r="A119" s="5" t="s">
        <v>222</v>
      </c>
      <c r="B119" s="6" t="s">
        <v>20</v>
      </c>
      <c r="C119" s="7">
        <v>10</v>
      </c>
      <c r="D119" s="8">
        <v>290</v>
      </c>
    </row>
    <row r="120" spans="1:4" ht="14.45" customHeight="1" outlineLevel="2">
      <c r="A120" s="5" t="s">
        <v>223</v>
      </c>
      <c r="B120" s="6" t="s">
        <v>20</v>
      </c>
      <c r="C120" s="7">
        <v>5</v>
      </c>
      <c r="D120" s="8">
        <v>180</v>
      </c>
    </row>
    <row r="121" spans="1:4" ht="14.45" customHeight="1" outlineLevel="2">
      <c r="A121" s="5" t="s">
        <v>224</v>
      </c>
      <c r="B121" s="6" t="s">
        <v>20</v>
      </c>
      <c r="C121" s="7">
        <v>13</v>
      </c>
      <c r="D121" s="8">
        <v>672.1</v>
      </c>
    </row>
    <row r="122" spans="1:4" ht="14.45" customHeight="1" outlineLevel="2">
      <c r="A122" s="5" t="s">
        <v>224</v>
      </c>
      <c r="B122" s="6" t="s">
        <v>20</v>
      </c>
      <c r="C122" s="7">
        <v>5</v>
      </c>
      <c r="D122" s="8">
        <v>1700</v>
      </c>
    </row>
    <row r="123" spans="1:4" ht="14.45" customHeight="1" outlineLevel="2">
      <c r="A123" s="5" t="s">
        <v>225</v>
      </c>
      <c r="B123" s="6" t="s">
        <v>20</v>
      </c>
      <c r="C123" s="7">
        <v>16</v>
      </c>
      <c r="D123" s="8">
        <v>1743.672</v>
      </c>
    </row>
    <row r="124" spans="1:4" ht="14.45" customHeight="1" outlineLevel="2">
      <c r="A124" s="5" t="s">
        <v>226</v>
      </c>
      <c r="B124" s="6" t="s">
        <v>20</v>
      </c>
      <c r="C124" s="7">
        <v>9</v>
      </c>
      <c r="D124" s="8">
        <v>1755</v>
      </c>
    </row>
    <row r="125" spans="1:4" ht="14.45" customHeight="1" outlineLevel="2">
      <c r="A125" s="5" t="s">
        <v>227</v>
      </c>
      <c r="B125" s="6" t="s">
        <v>20</v>
      </c>
      <c r="C125" s="7">
        <v>5</v>
      </c>
      <c r="D125" s="8">
        <v>94.375</v>
      </c>
    </row>
    <row r="126" spans="1:4" ht="14.45" customHeight="1" outlineLevel="2">
      <c r="A126" s="5" t="s">
        <v>228</v>
      </c>
      <c r="B126" s="6" t="s">
        <v>20</v>
      </c>
      <c r="C126" s="7">
        <v>7</v>
      </c>
      <c r="D126" s="8">
        <v>276.9375</v>
      </c>
    </row>
    <row r="127" spans="1:4" ht="14.45" customHeight="1" outlineLevel="2">
      <c r="A127" s="5" t="s">
        <v>166</v>
      </c>
      <c r="B127" s="6" t="s">
        <v>20</v>
      </c>
      <c r="C127" s="7">
        <v>3</v>
      </c>
      <c r="D127" s="8">
        <v>61.2</v>
      </c>
    </row>
    <row r="128" spans="1:4" ht="14.25" customHeight="1" outlineLevel="2">
      <c r="A128" s="5" t="s">
        <v>229</v>
      </c>
      <c r="B128" s="6" t="s">
        <v>20</v>
      </c>
      <c r="C128" s="7">
        <v>1</v>
      </c>
      <c r="D128" s="8">
        <v>40</v>
      </c>
    </row>
    <row r="129" spans="1:4" ht="14.45" customHeight="1" outlineLevel="2">
      <c r="A129" s="5" t="s">
        <v>230</v>
      </c>
      <c r="B129" s="6" t="s">
        <v>20</v>
      </c>
      <c r="C129" s="7">
        <v>29</v>
      </c>
      <c r="D129" s="8">
        <v>167.91</v>
      </c>
    </row>
    <row r="130" spans="1:4" ht="14.45" customHeight="1" outlineLevel="2">
      <c r="A130" s="5" t="s">
        <v>231</v>
      </c>
      <c r="B130" s="6" t="s">
        <v>20</v>
      </c>
      <c r="C130" s="7">
        <v>30</v>
      </c>
      <c r="D130" s="8">
        <v>4002</v>
      </c>
    </row>
    <row r="131" spans="1:4" ht="15.75" customHeight="1" outlineLevel="2">
      <c r="A131" s="5" t="s">
        <v>232</v>
      </c>
      <c r="B131" s="6" t="s">
        <v>20</v>
      </c>
      <c r="C131" s="7">
        <v>5</v>
      </c>
      <c r="D131" s="8">
        <v>475</v>
      </c>
    </row>
    <row r="132" spans="1:4" ht="14.45" customHeight="1" outlineLevel="2">
      <c r="A132" s="5" t="s">
        <v>233</v>
      </c>
      <c r="B132" s="6" t="s">
        <v>20</v>
      </c>
      <c r="C132" s="7">
        <v>2</v>
      </c>
      <c r="D132" s="8">
        <v>32.659999999999997</v>
      </c>
    </row>
    <row r="133" spans="1:4" ht="14.45" customHeight="1" outlineLevel="2">
      <c r="A133" s="5" t="s">
        <v>234</v>
      </c>
      <c r="B133" s="6" t="s">
        <v>20</v>
      </c>
      <c r="C133" s="7">
        <v>1</v>
      </c>
      <c r="D133" s="8">
        <v>11.9267</v>
      </c>
    </row>
    <row r="134" spans="1:4" ht="14.45" customHeight="1" outlineLevel="2">
      <c r="A134" s="5" t="s">
        <v>235</v>
      </c>
      <c r="B134" s="6" t="s">
        <v>20</v>
      </c>
      <c r="C134" s="7">
        <v>5</v>
      </c>
      <c r="D134" s="8">
        <v>250</v>
      </c>
    </row>
    <row r="135" spans="1:4" ht="14.45" customHeight="1" outlineLevel="2">
      <c r="A135" s="5" t="s">
        <v>236</v>
      </c>
      <c r="B135" s="6" t="s">
        <v>20</v>
      </c>
      <c r="C135" s="7">
        <v>1</v>
      </c>
      <c r="D135" s="8">
        <v>164.7</v>
      </c>
    </row>
    <row r="136" spans="1:4" ht="14.45" customHeight="1" outlineLevel="2">
      <c r="A136" s="5" t="s">
        <v>237</v>
      </c>
      <c r="B136" s="6" t="s">
        <v>20</v>
      </c>
      <c r="C136" s="7">
        <v>4</v>
      </c>
      <c r="D136" s="8">
        <v>280</v>
      </c>
    </row>
    <row r="137" spans="1:4" ht="14.45" customHeight="1" outlineLevel="2">
      <c r="A137" s="5" t="s">
        <v>162</v>
      </c>
      <c r="B137" s="6" t="s">
        <v>20</v>
      </c>
      <c r="C137" s="7">
        <v>7</v>
      </c>
      <c r="D137" s="8">
        <v>732.79499999999996</v>
      </c>
    </row>
    <row r="138" spans="1:4" ht="14.45" customHeight="1" outlineLevel="2">
      <c r="A138" s="5" t="s">
        <v>170</v>
      </c>
      <c r="B138" s="6" t="s">
        <v>20</v>
      </c>
      <c r="C138" s="7">
        <v>16</v>
      </c>
      <c r="D138" s="8">
        <v>4856</v>
      </c>
    </row>
    <row r="139" spans="1:4" ht="14.45" customHeight="1" outlineLevel="2">
      <c r="A139" s="5" t="s">
        <v>238</v>
      </c>
      <c r="B139" s="6" t="s">
        <v>20</v>
      </c>
      <c r="C139" s="7">
        <v>5</v>
      </c>
      <c r="D139" s="8">
        <v>490</v>
      </c>
    </row>
    <row r="140" spans="1:4" ht="14.45" customHeight="1" outlineLevel="2">
      <c r="A140" s="5" t="s">
        <v>239</v>
      </c>
      <c r="B140" s="6" t="s">
        <v>20</v>
      </c>
      <c r="C140" s="7">
        <v>1</v>
      </c>
      <c r="D140" s="8">
        <v>13.92</v>
      </c>
    </row>
    <row r="141" spans="1:4" ht="14.45" customHeight="1" outlineLevel="2">
      <c r="A141" s="5" t="s">
        <v>240</v>
      </c>
      <c r="B141" s="6" t="s">
        <v>20</v>
      </c>
      <c r="C141" s="7">
        <v>6</v>
      </c>
      <c r="D141" s="8">
        <v>29.2</v>
      </c>
    </row>
    <row r="142" spans="1:4" ht="14.45" customHeight="1" outlineLevel="2">
      <c r="A142" s="5" t="s">
        <v>241</v>
      </c>
      <c r="B142" s="6" t="s">
        <v>20</v>
      </c>
      <c r="C142" s="7">
        <v>3</v>
      </c>
      <c r="D142" s="8">
        <v>23.45</v>
      </c>
    </row>
    <row r="143" spans="1:4" ht="14.45" customHeight="1" outlineLevel="2">
      <c r="A143" s="5" t="s">
        <v>242</v>
      </c>
      <c r="B143" s="6" t="s">
        <v>20</v>
      </c>
      <c r="C143" s="7">
        <v>4</v>
      </c>
      <c r="D143" s="8">
        <v>10.8</v>
      </c>
    </row>
    <row r="144" spans="1:4" ht="14.45" customHeight="1" outlineLevel="2">
      <c r="A144" s="5" t="s">
        <v>243</v>
      </c>
      <c r="B144" s="6" t="s">
        <v>20</v>
      </c>
      <c r="C144" s="7">
        <v>1</v>
      </c>
      <c r="D144" s="8">
        <v>2.9</v>
      </c>
    </row>
    <row r="145" spans="1:4" ht="14.45" customHeight="1" outlineLevel="2">
      <c r="A145" s="5" t="s">
        <v>244</v>
      </c>
      <c r="B145" s="6" t="s">
        <v>20</v>
      </c>
      <c r="C145" s="7">
        <v>15</v>
      </c>
      <c r="D145" s="8">
        <v>570</v>
      </c>
    </row>
    <row r="146" spans="1:4" ht="14.45" customHeight="1" outlineLevel="2">
      <c r="A146" s="5" t="s">
        <v>171</v>
      </c>
      <c r="B146" s="6" t="s">
        <v>20</v>
      </c>
      <c r="C146" s="7">
        <v>5</v>
      </c>
      <c r="D146" s="8">
        <v>22.58</v>
      </c>
    </row>
    <row r="147" spans="1:4" ht="14.45" customHeight="1" outlineLevel="2">
      <c r="A147" s="5" t="s">
        <v>245</v>
      </c>
      <c r="B147" s="6" t="s">
        <v>20</v>
      </c>
      <c r="C147" s="7">
        <v>4</v>
      </c>
      <c r="D147" s="8">
        <v>10.675599999999999</v>
      </c>
    </row>
    <row r="148" spans="1:4" ht="14.45" customHeight="1" outlineLevel="2">
      <c r="A148" s="5" t="s">
        <v>161</v>
      </c>
      <c r="B148" s="6" t="s">
        <v>20</v>
      </c>
      <c r="C148" s="7">
        <v>5</v>
      </c>
      <c r="D148" s="8">
        <v>18.5137</v>
      </c>
    </row>
    <row r="149" spans="1:4" ht="13.5" customHeight="1" outlineLevel="2">
      <c r="A149" s="5" t="s">
        <v>246</v>
      </c>
      <c r="B149" s="6" t="s">
        <v>20</v>
      </c>
      <c r="C149" s="7">
        <v>1</v>
      </c>
      <c r="D149" s="8">
        <v>4.4000000000000004</v>
      </c>
    </row>
    <row r="150" spans="1:4" ht="14.45" customHeight="1" outlineLevel="2">
      <c r="A150" s="5" t="s">
        <v>247</v>
      </c>
      <c r="B150" s="6" t="s">
        <v>20</v>
      </c>
      <c r="C150" s="7">
        <v>2</v>
      </c>
      <c r="D150" s="8">
        <v>9.4943000000000008</v>
      </c>
    </row>
    <row r="151" spans="1:4" ht="14.45" customHeight="1" outlineLevel="2">
      <c r="A151" s="5" t="s">
        <v>248</v>
      </c>
      <c r="B151" s="6" t="s">
        <v>20</v>
      </c>
      <c r="C151" s="7">
        <v>11</v>
      </c>
      <c r="D151" s="8">
        <v>61.760100000000001</v>
      </c>
    </row>
    <row r="152" spans="1:4" ht="14.45" customHeight="1" outlineLevel="2">
      <c r="A152" s="5" t="s">
        <v>249</v>
      </c>
      <c r="B152" s="6" t="s">
        <v>20</v>
      </c>
      <c r="C152" s="7">
        <v>1</v>
      </c>
      <c r="D152" s="8">
        <v>13</v>
      </c>
    </row>
    <row r="153" spans="1:4" ht="14.45" customHeight="1" outlineLevel="2">
      <c r="A153" s="5" t="s">
        <v>250</v>
      </c>
      <c r="B153" s="6" t="s">
        <v>20</v>
      </c>
      <c r="C153" s="7">
        <v>2</v>
      </c>
      <c r="D153" s="8">
        <v>41.69</v>
      </c>
    </row>
    <row r="154" spans="1:4" ht="14.45" customHeight="1" outlineLevel="2">
      <c r="A154" s="5" t="s">
        <v>251</v>
      </c>
      <c r="B154" s="6" t="s">
        <v>20</v>
      </c>
      <c r="C154" s="7">
        <v>4</v>
      </c>
      <c r="D154" s="8">
        <v>42.61</v>
      </c>
    </row>
    <row r="155" spans="1:4" ht="14.45" customHeight="1" outlineLevel="2">
      <c r="A155" s="5" t="s">
        <v>252</v>
      </c>
      <c r="B155" s="6" t="s">
        <v>20</v>
      </c>
      <c r="C155" s="7">
        <v>2</v>
      </c>
      <c r="D155" s="8">
        <v>21.31</v>
      </c>
    </row>
    <row r="156" spans="1:4" ht="14.45" customHeight="1" outlineLevel="2">
      <c r="A156" s="5" t="s">
        <v>253</v>
      </c>
      <c r="B156" s="6" t="s">
        <v>20</v>
      </c>
      <c r="C156" s="7">
        <v>9</v>
      </c>
      <c r="D156" s="8">
        <v>827.51</v>
      </c>
    </row>
    <row r="157" spans="1:4" ht="14.45" customHeight="1" outlineLevel="2">
      <c r="A157" s="5" t="s">
        <v>254</v>
      </c>
      <c r="B157" s="6" t="s">
        <v>20</v>
      </c>
      <c r="C157" s="7">
        <v>2</v>
      </c>
      <c r="D157" s="8">
        <v>61</v>
      </c>
    </row>
    <row r="158" spans="1:4" ht="14.45" customHeight="1" outlineLevel="2">
      <c r="A158" s="5" t="s">
        <v>255</v>
      </c>
      <c r="B158" s="6" t="s">
        <v>20</v>
      </c>
      <c r="C158" s="7">
        <v>10</v>
      </c>
      <c r="D158" s="8">
        <v>150.54</v>
      </c>
    </row>
    <row r="159" spans="1:4" ht="14.45" customHeight="1" outlineLevel="2">
      <c r="A159" s="5" t="s">
        <v>256</v>
      </c>
      <c r="B159" s="6" t="s">
        <v>20</v>
      </c>
      <c r="C159" s="7">
        <v>1</v>
      </c>
      <c r="D159" s="8">
        <v>135</v>
      </c>
    </row>
    <row r="160" spans="1:4" ht="14.45" customHeight="1" outlineLevel="2">
      <c r="A160" s="5" t="s">
        <v>257</v>
      </c>
      <c r="B160" s="6" t="s">
        <v>20</v>
      </c>
      <c r="C160" s="7">
        <v>10</v>
      </c>
      <c r="D160" s="8">
        <v>420</v>
      </c>
    </row>
    <row r="161" spans="1:4" ht="18" customHeight="1" outlineLevel="2">
      <c r="A161" s="5" t="s">
        <v>258</v>
      </c>
      <c r="B161" s="6" t="s">
        <v>20</v>
      </c>
      <c r="C161" s="7">
        <v>3</v>
      </c>
      <c r="D161" s="8">
        <v>11.426299999999999</v>
      </c>
    </row>
    <row r="162" spans="1:4" ht="14.45" customHeight="1" outlineLevel="2">
      <c r="A162" s="5" t="s">
        <v>259</v>
      </c>
      <c r="B162" s="6" t="s">
        <v>20</v>
      </c>
      <c r="C162" s="7">
        <v>3</v>
      </c>
      <c r="D162" s="8">
        <v>31.61</v>
      </c>
    </row>
    <row r="163" spans="1:4" ht="14.45" customHeight="1" outlineLevel="2">
      <c r="A163" s="5" t="s">
        <v>260</v>
      </c>
      <c r="B163" s="6" t="s">
        <v>20</v>
      </c>
      <c r="C163" s="7">
        <v>8</v>
      </c>
      <c r="D163" s="8">
        <v>1248</v>
      </c>
    </row>
    <row r="164" spans="1:4" ht="14.25" customHeight="1" outlineLevel="2">
      <c r="A164" s="5" t="s">
        <v>185</v>
      </c>
      <c r="B164" s="6" t="s">
        <v>20</v>
      </c>
      <c r="C164" s="7">
        <v>1</v>
      </c>
      <c r="D164" s="8">
        <v>465.55500000000001</v>
      </c>
    </row>
    <row r="165" spans="1:4" ht="13.5" customHeight="1" outlineLevel="2">
      <c r="A165" s="5" t="s">
        <v>157</v>
      </c>
      <c r="B165" s="6" t="s">
        <v>20</v>
      </c>
      <c r="C165" s="7">
        <v>1</v>
      </c>
      <c r="D165" s="8">
        <v>240</v>
      </c>
    </row>
    <row r="166" spans="1:4" s="18" customFormat="1" ht="24.95" customHeight="1" outlineLevel="1">
      <c r="A166" s="14" t="s">
        <v>261</v>
      </c>
      <c r="B166" s="15"/>
      <c r="C166" s="16">
        <v>32</v>
      </c>
      <c r="D166" s="17">
        <v>643.79010000000005</v>
      </c>
    </row>
    <row r="167" spans="1:4" ht="14.45" customHeight="1" outlineLevel="2">
      <c r="A167" s="5" t="s">
        <v>187</v>
      </c>
      <c r="B167" s="6" t="s">
        <v>20</v>
      </c>
      <c r="C167" s="7">
        <v>5</v>
      </c>
      <c r="D167" s="8">
        <v>33</v>
      </c>
    </row>
    <row r="168" spans="1:4" ht="14.45" customHeight="1" outlineLevel="2">
      <c r="A168" s="5" t="s">
        <v>136</v>
      </c>
      <c r="B168" s="6" t="s">
        <v>20</v>
      </c>
      <c r="C168" s="7">
        <v>19</v>
      </c>
      <c r="D168" s="8">
        <v>61.000100000000003</v>
      </c>
    </row>
    <row r="169" spans="1:4" ht="14.45" customHeight="1" outlineLevel="2">
      <c r="A169" s="5" t="s">
        <v>192</v>
      </c>
      <c r="B169" s="6" t="s">
        <v>20</v>
      </c>
      <c r="C169" s="7">
        <v>1</v>
      </c>
      <c r="D169" s="8">
        <v>28.95</v>
      </c>
    </row>
    <row r="170" spans="1:4" ht="14.45" customHeight="1" outlineLevel="2">
      <c r="A170" s="5" t="s">
        <v>207</v>
      </c>
      <c r="B170" s="6" t="s">
        <v>20</v>
      </c>
      <c r="C170" s="7">
        <v>2</v>
      </c>
      <c r="D170" s="8">
        <v>20.84</v>
      </c>
    </row>
    <row r="171" spans="1:4" ht="15.75" customHeight="1" outlineLevel="2">
      <c r="A171" s="5" t="s">
        <v>262</v>
      </c>
      <c r="B171" s="6" t="s">
        <v>20</v>
      </c>
      <c r="C171" s="7">
        <v>5</v>
      </c>
      <c r="D171" s="8">
        <v>500</v>
      </c>
    </row>
    <row r="172" spans="1:4" ht="12.75" customHeight="1"/>
    <row r="173" spans="1:4" ht="12.75" customHeight="1"/>
    <row r="174" spans="1:4" ht="11.25" customHeight="1" thickBot="1"/>
    <row r="175" spans="1:4" ht="15" customHeight="1" thickBot="1">
      <c r="A175" s="1" t="s">
        <v>117</v>
      </c>
      <c r="C175" s="160">
        <v>80191.839999999997</v>
      </c>
      <c r="D175" s="161"/>
    </row>
    <row r="176" spans="1:4" s="96" customFormat="1" ht="15.75">
      <c r="A176" s="42" t="s">
        <v>685</v>
      </c>
      <c r="C176" s="145"/>
      <c r="D176" s="145"/>
    </row>
    <row r="177" spans="1:4" s="96" customFormat="1" ht="12.75">
      <c r="A177" s="96" t="s">
        <v>689</v>
      </c>
      <c r="B177" s="101"/>
      <c r="C177" s="142" t="s">
        <v>686</v>
      </c>
      <c r="D177" s="142"/>
    </row>
    <row r="180" spans="1:4" s="96" customFormat="1" ht="15.75">
      <c r="A180" s="42" t="s">
        <v>736</v>
      </c>
      <c r="C180" s="145"/>
      <c r="D180" s="145"/>
    </row>
    <row r="181" spans="1:4" s="96" customFormat="1" ht="12.75">
      <c r="A181" s="96" t="s">
        <v>739</v>
      </c>
      <c r="B181" s="101"/>
      <c r="C181" s="142" t="s">
        <v>737</v>
      </c>
      <c r="D181" s="142"/>
    </row>
    <row r="182" spans="1:4" s="96" customFormat="1" ht="24.75" customHeight="1">
      <c r="A182" s="42" t="s">
        <v>687</v>
      </c>
      <c r="C182" s="142"/>
      <c r="D182" s="142"/>
    </row>
    <row r="183" spans="1:4" s="96" customFormat="1" ht="12.75">
      <c r="A183" s="96" t="s">
        <v>690</v>
      </c>
      <c r="B183" s="101"/>
      <c r="C183" s="142" t="s">
        <v>688</v>
      </c>
      <c r="D183" s="142"/>
    </row>
    <row r="184" spans="1:4" s="96" customFormat="1" ht="12.75">
      <c r="C184" s="142"/>
      <c r="D184" s="142"/>
    </row>
    <row r="185" spans="1:4" s="96" customFormat="1" ht="12.75">
      <c r="A185" s="96" t="s">
        <v>691</v>
      </c>
      <c r="B185" s="101"/>
      <c r="C185" s="142" t="s">
        <v>692</v>
      </c>
      <c r="D185" s="142"/>
    </row>
    <row r="186" spans="1:4" s="96" customFormat="1" ht="12.75">
      <c r="C186" s="142"/>
      <c r="D186" s="142"/>
    </row>
    <row r="187" spans="1:4" s="96" customFormat="1" ht="12.75">
      <c r="A187" s="102" t="s">
        <v>693</v>
      </c>
      <c r="B187" s="101"/>
      <c r="C187" s="142" t="s">
        <v>694</v>
      </c>
      <c r="D187" s="142"/>
    </row>
    <row r="188" spans="1:4" s="96" customFormat="1" ht="12.75">
      <c r="C188" s="142"/>
      <c r="D188" s="142"/>
    </row>
    <row r="189" spans="1:4" s="96" customFormat="1" ht="12.75">
      <c r="A189" s="96" t="s">
        <v>695</v>
      </c>
      <c r="B189" s="101"/>
      <c r="C189" s="142" t="s">
        <v>696</v>
      </c>
      <c r="D189" s="142"/>
    </row>
    <row r="190" spans="1:4" s="96" customFormat="1" ht="12.75">
      <c r="C190" s="142"/>
      <c r="D190" s="142"/>
    </row>
    <row r="191" spans="1:4" s="96" customFormat="1" ht="12.75">
      <c r="A191" s="96" t="s">
        <v>697</v>
      </c>
      <c r="B191" s="101"/>
      <c r="C191" s="142" t="s">
        <v>698</v>
      </c>
      <c r="D191" s="142"/>
    </row>
    <row r="192" spans="1:4" s="96" customFormat="1" ht="12.75">
      <c r="C192" s="142"/>
      <c r="D192" s="142"/>
    </row>
    <row r="193" spans="1:4" s="96" customFormat="1" ht="12.75">
      <c r="A193" s="96" t="s">
        <v>699</v>
      </c>
      <c r="B193" s="101"/>
      <c r="C193" s="142" t="s">
        <v>701</v>
      </c>
      <c r="D193" s="142"/>
    </row>
    <row r="194" spans="1:4" s="96" customFormat="1" ht="12.75">
      <c r="A194" s="96" t="s">
        <v>700</v>
      </c>
      <c r="C194" s="142"/>
      <c r="D194" s="142"/>
    </row>
    <row r="195" spans="1:4">
      <c r="C195" s="146"/>
      <c r="D195" s="146"/>
    </row>
    <row r="207" spans="1:4" ht="11.25" customHeight="1"/>
    <row r="212" ht="22.5" customHeight="1"/>
    <row r="213" ht="12.75" customHeight="1"/>
    <row r="214" ht="12.75" customHeight="1"/>
    <row r="215" ht="11.25" customHeight="1"/>
  </sheetData>
  <mergeCells count="24">
    <mergeCell ref="C185:D185"/>
    <mergeCell ref="C186:D186"/>
    <mergeCell ref="C187:D187"/>
    <mergeCell ref="C188:D188"/>
    <mergeCell ref="C189:D189"/>
    <mergeCell ref="C195:D195"/>
    <mergeCell ref="C190:D190"/>
    <mergeCell ref="C191:D191"/>
    <mergeCell ref="C192:D192"/>
    <mergeCell ref="C193:D193"/>
    <mergeCell ref="C194:D194"/>
    <mergeCell ref="C183:D183"/>
    <mergeCell ref="C184:D184"/>
    <mergeCell ref="C175:D175"/>
    <mergeCell ref="A1:D1"/>
    <mergeCell ref="A2:D2"/>
    <mergeCell ref="A5:A6"/>
    <mergeCell ref="B5:B6"/>
    <mergeCell ref="C5:D5"/>
    <mergeCell ref="C176:D176"/>
    <mergeCell ref="C177:D177"/>
    <mergeCell ref="C180:D180"/>
    <mergeCell ref="C181:D181"/>
    <mergeCell ref="C182:D182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359"/>
  <sheetViews>
    <sheetView workbookViewId="0">
      <selection activeCell="R26" sqref="Q26:R26"/>
    </sheetView>
  </sheetViews>
  <sheetFormatPr defaultRowHeight="12.75"/>
  <cols>
    <col min="1" max="1" width="3.7109375" style="51" customWidth="1"/>
    <col min="2" max="2" width="43.28515625" style="51" customWidth="1"/>
    <col min="3" max="3" width="12.28515625" style="51" customWidth="1"/>
    <col min="4" max="4" width="5" style="51" customWidth="1"/>
    <col min="5" max="5" width="8" style="51" customWidth="1"/>
    <col min="6" max="6" width="6.28515625" style="51" customWidth="1"/>
    <col min="7" max="7" width="6.5703125" style="51" customWidth="1"/>
    <col min="8" max="8" width="6.28515625" style="51" customWidth="1"/>
    <col min="9" max="9" width="6.140625" style="51" customWidth="1"/>
    <col min="10" max="10" width="11.28515625" style="51" customWidth="1"/>
    <col min="11" max="11" width="10.85546875" style="51" customWidth="1"/>
    <col min="12" max="12" width="6.140625" style="51" customWidth="1"/>
    <col min="13" max="13" width="9.140625" style="51"/>
    <col min="14" max="14" width="7.140625" style="51" customWidth="1"/>
    <col min="15" max="250" width="9.140625" style="51"/>
    <col min="251" max="251" width="3.7109375" style="51" customWidth="1"/>
    <col min="252" max="252" width="58.5703125" style="51" customWidth="1"/>
    <col min="253" max="253" width="13.7109375" style="51" customWidth="1"/>
    <col min="254" max="254" width="5" style="51" customWidth="1"/>
    <col min="255" max="255" width="5.85546875" style="51" customWidth="1"/>
    <col min="256" max="256" width="7.28515625" style="51" customWidth="1"/>
    <col min="257" max="257" width="8" style="51" customWidth="1"/>
    <col min="258" max="258" width="6.28515625" style="51" customWidth="1"/>
    <col min="259" max="259" width="7.28515625" style="51" customWidth="1"/>
    <col min="260" max="260" width="12.140625" style="51" customWidth="1"/>
    <col min="261" max="261" width="6.42578125" style="51" customWidth="1"/>
    <col min="262" max="262" width="7.7109375" style="51" customWidth="1"/>
    <col min="263" max="263" width="6.28515625" style="51" customWidth="1"/>
    <col min="264" max="264" width="6.140625" style="51" customWidth="1"/>
    <col min="265" max="265" width="10.140625" style="51" customWidth="1"/>
    <col min="266" max="266" width="10" style="51" customWidth="1"/>
    <col min="267" max="267" width="12.42578125" style="51" customWidth="1"/>
    <col min="268" max="268" width="9.42578125" style="51" customWidth="1"/>
    <col min="269" max="269" width="9.140625" style="51"/>
    <col min="270" max="270" width="7.140625" style="51" customWidth="1"/>
    <col min="271" max="506" width="9.140625" style="51"/>
    <col min="507" max="507" width="3.7109375" style="51" customWidth="1"/>
    <col min="508" max="508" width="58.5703125" style="51" customWidth="1"/>
    <col min="509" max="509" width="13.7109375" style="51" customWidth="1"/>
    <col min="510" max="510" width="5" style="51" customWidth="1"/>
    <col min="511" max="511" width="5.85546875" style="51" customWidth="1"/>
    <col min="512" max="512" width="7.28515625" style="51" customWidth="1"/>
    <col min="513" max="513" width="8" style="51" customWidth="1"/>
    <col min="514" max="514" width="6.28515625" style="51" customWidth="1"/>
    <col min="515" max="515" width="7.28515625" style="51" customWidth="1"/>
    <col min="516" max="516" width="12.140625" style="51" customWidth="1"/>
    <col min="517" max="517" width="6.42578125" style="51" customWidth="1"/>
    <col min="518" max="518" width="7.7109375" style="51" customWidth="1"/>
    <col min="519" max="519" width="6.28515625" style="51" customWidth="1"/>
    <col min="520" max="520" width="6.140625" style="51" customWidth="1"/>
    <col min="521" max="521" width="10.140625" style="51" customWidth="1"/>
    <col min="522" max="522" width="10" style="51" customWidth="1"/>
    <col min="523" max="523" width="12.42578125" style="51" customWidth="1"/>
    <col min="524" max="524" width="9.42578125" style="51" customWidth="1"/>
    <col min="525" max="525" width="9.140625" style="51"/>
    <col min="526" max="526" width="7.140625" style="51" customWidth="1"/>
    <col min="527" max="762" width="9.140625" style="51"/>
    <col min="763" max="763" width="3.7109375" style="51" customWidth="1"/>
    <col min="764" max="764" width="58.5703125" style="51" customWidth="1"/>
    <col min="765" max="765" width="13.7109375" style="51" customWidth="1"/>
    <col min="766" max="766" width="5" style="51" customWidth="1"/>
    <col min="767" max="767" width="5.85546875" style="51" customWidth="1"/>
    <col min="768" max="768" width="7.28515625" style="51" customWidth="1"/>
    <col min="769" max="769" width="8" style="51" customWidth="1"/>
    <col min="770" max="770" width="6.28515625" style="51" customWidth="1"/>
    <col min="771" max="771" width="7.28515625" style="51" customWidth="1"/>
    <col min="772" max="772" width="12.140625" style="51" customWidth="1"/>
    <col min="773" max="773" width="6.42578125" style="51" customWidth="1"/>
    <col min="774" max="774" width="7.7109375" style="51" customWidth="1"/>
    <col min="775" max="775" width="6.28515625" style="51" customWidth="1"/>
    <col min="776" max="776" width="6.140625" style="51" customWidth="1"/>
    <col min="777" max="777" width="10.140625" style="51" customWidth="1"/>
    <col min="778" max="778" width="10" style="51" customWidth="1"/>
    <col min="779" max="779" width="12.42578125" style="51" customWidth="1"/>
    <col min="780" max="780" width="9.42578125" style="51" customWidth="1"/>
    <col min="781" max="781" width="9.140625" style="51"/>
    <col min="782" max="782" width="7.140625" style="51" customWidth="1"/>
    <col min="783" max="1018" width="9.140625" style="51"/>
    <col min="1019" max="1019" width="3.7109375" style="51" customWidth="1"/>
    <col min="1020" max="1020" width="58.5703125" style="51" customWidth="1"/>
    <col min="1021" max="1021" width="13.7109375" style="51" customWidth="1"/>
    <col min="1022" max="1022" width="5" style="51" customWidth="1"/>
    <col min="1023" max="1023" width="5.85546875" style="51" customWidth="1"/>
    <col min="1024" max="1024" width="7.28515625" style="51" customWidth="1"/>
    <col min="1025" max="1025" width="8" style="51" customWidth="1"/>
    <col min="1026" max="1026" width="6.28515625" style="51" customWidth="1"/>
    <col min="1027" max="1027" width="7.28515625" style="51" customWidth="1"/>
    <col min="1028" max="1028" width="12.140625" style="51" customWidth="1"/>
    <col min="1029" max="1029" width="6.42578125" style="51" customWidth="1"/>
    <col min="1030" max="1030" width="7.7109375" style="51" customWidth="1"/>
    <col min="1031" max="1031" width="6.28515625" style="51" customWidth="1"/>
    <col min="1032" max="1032" width="6.140625" style="51" customWidth="1"/>
    <col min="1033" max="1033" width="10.140625" style="51" customWidth="1"/>
    <col min="1034" max="1034" width="10" style="51" customWidth="1"/>
    <col min="1035" max="1035" width="12.42578125" style="51" customWidth="1"/>
    <col min="1036" max="1036" width="9.42578125" style="51" customWidth="1"/>
    <col min="1037" max="1037" width="9.140625" style="51"/>
    <col min="1038" max="1038" width="7.140625" style="51" customWidth="1"/>
    <col min="1039" max="1274" width="9.140625" style="51"/>
    <col min="1275" max="1275" width="3.7109375" style="51" customWidth="1"/>
    <col min="1276" max="1276" width="58.5703125" style="51" customWidth="1"/>
    <col min="1277" max="1277" width="13.7109375" style="51" customWidth="1"/>
    <col min="1278" max="1278" width="5" style="51" customWidth="1"/>
    <col min="1279" max="1279" width="5.85546875" style="51" customWidth="1"/>
    <col min="1280" max="1280" width="7.28515625" style="51" customWidth="1"/>
    <col min="1281" max="1281" width="8" style="51" customWidth="1"/>
    <col min="1282" max="1282" width="6.28515625" style="51" customWidth="1"/>
    <col min="1283" max="1283" width="7.28515625" style="51" customWidth="1"/>
    <col min="1284" max="1284" width="12.140625" style="51" customWidth="1"/>
    <col min="1285" max="1285" width="6.42578125" style="51" customWidth="1"/>
    <col min="1286" max="1286" width="7.7109375" style="51" customWidth="1"/>
    <col min="1287" max="1287" width="6.28515625" style="51" customWidth="1"/>
    <col min="1288" max="1288" width="6.140625" style="51" customWidth="1"/>
    <col min="1289" max="1289" width="10.140625" style="51" customWidth="1"/>
    <col min="1290" max="1290" width="10" style="51" customWidth="1"/>
    <col min="1291" max="1291" width="12.42578125" style="51" customWidth="1"/>
    <col min="1292" max="1292" width="9.42578125" style="51" customWidth="1"/>
    <col min="1293" max="1293" width="9.140625" style="51"/>
    <col min="1294" max="1294" width="7.140625" style="51" customWidth="1"/>
    <col min="1295" max="1530" width="9.140625" style="51"/>
    <col min="1531" max="1531" width="3.7109375" style="51" customWidth="1"/>
    <col min="1532" max="1532" width="58.5703125" style="51" customWidth="1"/>
    <col min="1533" max="1533" width="13.7109375" style="51" customWidth="1"/>
    <col min="1534" max="1534" width="5" style="51" customWidth="1"/>
    <col min="1535" max="1535" width="5.85546875" style="51" customWidth="1"/>
    <col min="1536" max="1536" width="7.28515625" style="51" customWidth="1"/>
    <col min="1537" max="1537" width="8" style="51" customWidth="1"/>
    <col min="1538" max="1538" width="6.28515625" style="51" customWidth="1"/>
    <col min="1539" max="1539" width="7.28515625" style="51" customWidth="1"/>
    <col min="1540" max="1540" width="12.140625" style="51" customWidth="1"/>
    <col min="1541" max="1541" width="6.42578125" style="51" customWidth="1"/>
    <col min="1542" max="1542" width="7.7109375" style="51" customWidth="1"/>
    <col min="1543" max="1543" width="6.28515625" style="51" customWidth="1"/>
    <col min="1544" max="1544" width="6.140625" style="51" customWidth="1"/>
    <col min="1545" max="1545" width="10.140625" style="51" customWidth="1"/>
    <col min="1546" max="1546" width="10" style="51" customWidth="1"/>
    <col min="1547" max="1547" width="12.42578125" style="51" customWidth="1"/>
    <col min="1548" max="1548" width="9.42578125" style="51" customWidth="1"/>
    <col min="1549" max="1549" width="9.140625" style="51"/>
    <col min="1550" max="1550" width="7.140625" style="51" customWidth="1"/>
    <col min="1551" max="1786" width="9.140625" style="51"/>
    <col min="1787" max="1787" width="3.7109375" style="51" customWidth="1"/>
    <col min="1788" max="1788" width="58.5703125" style="51" customWidth="1"/>
    <col min="1789" max="1789" width="13.7109375" style="51" customWidth="1"/>
    <col min="1790" max="1790" width="5" style="51" customWidth="1"/>
    <col min="1791" max="1791" width="5.85546875" style="51" customWidth="1"/>
    <col min="1792" max="1792" width="7.28515625" style="51" customWidth="1"/>
    <col min="1793" max="1793" width="8" style="51" customWidth="1"/>
    <col min="1794" max="1794" width="6.28515625" style="51" customWidth="1"/>
    <col min="1795" max="1795" width="7.28515625" style="51" customWidth="1"/>
    <col min="1796" max="1796" width="12.140625" style="51" customWidth="1"/>
    <col min="1797" max="1797" width="6.42578125" style="51" customWidth="1"/>
    <col min="1798" max="1798" width="7.7109375" style="51" customWidth="1"/>
    <col min="1799" max="1799" width="6.28515625" style="51" customWidth="1"/>
    <col min="1800" max="1800" width="6.140625" style="51" customWidth="1"/>
    <col min="1801" max="1801" width="10.140625" style="51" customWidth="1"/>
    <col min="1802" max="1802" width="10" style="51" customWidth="1"/>
    <col min="1803" max="1803" width="12.42578125" style="51" customWidth="1"/>
    <col min="1804" max="1804" width="9.42578125" style="51" customWidth="1"/>
    <col min="1805" max="1805" width="9.140625" style="51"/>
    <col min="1806" max="1806" width="7.140625" style="51" customWidth="1"/>
    <col min="1807" max="2042" width="9.140625" style="51"/>
    <col min="2043" max="2043" width="3.7109375" style="51" customWidth="1"/>
    <col min="2044" max="2044" width="58.5703125" style="51" customWidth="1"/>
    <col min="2045" max="2045" width="13.7109375" style="51" customWidth="1"/>
    <col min="2046" max="2046" width="5" style="51" customWidth="1"/>
    <col min="2047" max="2047" width="5.85546875" style="51" customWidth="1"/>
    <col min="2048" max="2048" width="7.28515625" style="51" customWidth="1"/>
    <col min="2049" max="2049" width="8" style="51" customWidth="1"/>
    <col min="2050" max="2050" width="6.28515625" style="51" customWidth="1"/>
    <col min="2051" max="2051" width="7.28515625" style="51" customWidth="1"/>
    <col min="2052" max="2052" width="12.140625" style="51" customWidth="1"/>
    <col min="2053" max="2053" width="6.42578125" style="51" customWidth="1"/>
    <col min="2054" max="2054" width="7.7109375" style="51" customWidth="1"/>
    <col min="2055" max="2055" width="6.28515625" style="51" customWidth="1"/>
    <col min="2056" max="2056" width="6.140625" style="51" customWidth="1"/>
    <col min="2057" max="2057" width="10.140625" style="51" customWidth="1"/>
    <col min="2058" max="2058" width="10" style="51" customWidth="1"/>
    <col min="2059" max="2059" width="12.42578125" style="51" customWidth="1"/>
    <col min="2060" max="2060" width="9.42578125" style="51" customWidth="1"/>
    <col min="2061" max="2061" width="9.140625" style="51"/>
    <col min="2062" max="2062" width="7.140625" style="51" customWidth="1"/>
    <col min="2063" max="2298" width="9.140625" style="51"/>
    <col min="2299" max="2299" width="3.7109375" style="51" customWidth="1"/>
    <col min="2300" max="2300" width="58.5703125" style="51" customWidth="1"/>
    <col min="2301" max="2301" width="13.7109375" style="51" customWidth="1"/>
    <col min="2302" max="2302" width="5" style="51" customWidth="1"/>
    <col min="2303" max="2303" width="5.85546875" style="51" customWidth="1"/>
    <col min="2304" max="2304" width="7.28515625" style="51" customWidth="1"/>
    <col min="2305" max="2305" width="8" style="51" customWidth="1"/>
    <col min="2306" max="2306" width="6.28515625" style="51" customWidth="1"/>
    <col min="2307" max="2307" width="7.28515625" style="51" customWidth="1"/>
    <col min="2308" max="2308" width="12.140625" style="51" customWidth="1"/>
    <col min="2309" max="2309" width="6.42578125" style="51" customWidth="1"/>
    <col min="2310" max="2310" width="7.7109375" style="51" customWidth="1"/>
    <col min="2311" max="2311" width="6.28515625" style="51" customWidth="1"/>
    <col min="2312" max="2312" width="6.140625" style="51" customWidth="1"/>
    <col min="2313" max="2313" width="10.140625" style="51" customWidth="1"/>
    <col min="2314" max="2314" width="10" style="51" customWidth="1"/>
    <col min="2315" max="2315" width="12.42578125" style="51" customWidth="1"/>
    <col min="2316" max="2316" width="9.42578125" style="51" customWidth="1"/>
    <col min="2317" max="2317" width="9.140625" style="51"/>
    <col min="2318" max="2318" width="7.140625" style="51" customWidth="1"/>
    <col min="2319" max="2554" width="9.140625" style="51"/>
    <col min="2555" max="2555" width="3.7109375" style="51" customWidth="1"/>
    <col min="2556" max="2556" width="58.5703125" style="51" customWidth="1"/>
    <col min="2557" max="2557" width="13.7109375" style="51" customWidth="1"/>
    <col min="2558" max="2558" width="5" style="51" customWidth="1"/>
    <col min="2559" max="2559" width="5.85546875" style="51" customWidth="1"/>
    <col min="2560" max="2560" width="7.28515625" style="51" customWidth="1"/>
    <col min="2561" max="2561" width="8" style="51" customWidth="1"/>
    <col min="2562" max="2562" width="6.28515625" style="51" customWidth="1"/>
    <col min="2563" max="2563" width="7.28515625" style="51" customWidth="1"/>
    <col min="2564" max="2564" width="12.140625" style="51" customWidth="1"/>
    <col min="2565" max="2565" width="6.42578125" style="51" customWidth="1"/>
    <col min="2566" max="2566" width="7.7109375" style="51" customWidth="1"/>
    <col min="2567" max="2567" width="6.28515625" style="51" customWidth="1"/>
    <col min="2568" max="2568" width="6.140625" style="51" customWidth="1"/>
    <col min="2569" max="2569" width="10.140625" style="51" customWidth="1"/>
    <col min="2570" max="2570" width="10" style="51" customWidth="1"/>
    <col min="2571" max="2571" width="12.42578125" style="51" customWidth="1"/>
    <col min="2572" max="2572" width="9.42578125" style="51" customWidth="1"/>
    <col min="2573" max="2573" width="9.140625" style="51"/>
    <col min="2574" max="2574" width="7.140625" style="51" customWidth="1"/>
    <col min="2575" max="2810" width="9.140625" style="51"/>
    <col min="2811" max="2811" width="3.7109375" style="51" customWidth="1"/>
    <col min="2812" max="2812" width="58.5703125" style="51" customWidth="1"/>
    <col min="2813" max="2813" width="13.7109375" style="51" customWidth="1"/>
    <col min="2814" max="2814" width="5" style="51" customWidth="1"/>
    <col min="2815" max="2815" width="5.85546875" style="51" customWidth="1"/>
    <col min="2816" max="2816" width="7.28515625" style="51" customWidth="1"/>
    <col min="2817" max="2817" width="8" style="51" customWidth="1"/>
    <col min="2818" max="2818" width="6.28515625" style="51" customWidth="1"/>
    <col min="2819" max="2819" width="7.28515625" style="51" customWidth="1"/>
    <col min="2820" max="2820" width="12.140625" style="51" customWidth="1"/>
    <col min="2821" max="2821" width="6.42578125" style="51" customWidth="1"/>
    <col min="2822" max="2822" width="7.7109375" style="51" customWidth="1"/>
    <col min="2823" max="2823" width="6.28515625" style="51" customWidth="1"/>
    <col min="2824" max="2824" width="6.140625" style="51" customWidth="1"/>
    <col min="2825" max="2825" width="10.140625" style="51" customWidth="1"/>
    <col min="2826" max="2826" width="10" style="51" customWidth="1"/>
    <col min="2827" max="2827" width="12.42578125" style="51" customWidth="1"/>
    <col min="2828" max="2828" width="9.42578125" style="51" customWidth="1"/>
    <col min="2829" max="2829" width="9.140625" style="51"/>
    <col min="2830" max="2830" width="7.140625" style="51" customWidth="1"/>
    <col min="2831" max="3066" width="9.140625" style="51"/>
    <col min="3067" max="3067" width="3.7109375" style="51" customWidth="1"/>
    <col min="3068" max="3068" width="58.5703125" style="51" customWidth="1"/>
    <col min="3069" max="3069" width="13.7109375" style="51" customWidth="1"/>
    <col min="3070" max="3070" width="5" style="51" customWidth="1"/>
    <col min="3071" max="3071" width="5.85546875" style="51" customWidth="1"/>
    <col min="3072" max="3072" width="7.28515625" style="51" customWidth="1"/>
    <col min="3073" max="3073" width="8" style="51" customWidth="1"/>
    <col min="3074" max="3074" width="6.28515625" style="51" customWidth="1"/>
    <col min="3075" max="3075" width="7.28515625" style="51" customWidth="1"/>
    <col min="3076" max="3076" width="12.140625" style="51" customWidth="1"/>
    <col min="3077" max="3077" width="6.42578125" style="51" customWidth="1"/>
    <col min="3078" max="3078" width="7.7109375" style="51" customWidth="1"/>
    <col min="3079" max="3079" width="6.28515625" style="51" customWidth="1"/>
    <col min="3080" max="3080" width="6.140625" style="51" customWidth="1"/>
    <col min="3081" max="3081" width="10.140625" style="51" customWidth="1"/>
    <col min="3082" max="3082" width="10" style="51" customWidth="1"/>
    <col min="3083" max="3083" width="12.42578125" style="51" customWidth="1"/>
    <col min="3084" max="3084" width="9.42578125" style="51" customWidth="1"/>
    <col min="3085" max="3085" width="9.140625" style="51"/>
    <col min="3086" max="3086" width="7.140625" style="51" customWidth="1"/>
    <col min="3087" max="3322" width="9.140625" style="51"/>
    <col min="3323" max="3323" width="3.7109375" style="51" customWidth="1"/>
    <col min="3324" max="3324" width="58.5703125" style="51" customWidth="1"/>
    <col min="3325" max="3325" width="13.7109375" style="51" customWidth="1"/>
    <col min="3326" max="3326" width="5" style="51" customWidth="1"/>
    <col min="3327" max="3327" width="5.85546875" style="51" customWidth="1"/>
    <col min="3328" max="3328" width="7.28515625" style="51" customWidth="1"/>
    <col min="3329" max="3329" width="8" style="51" customWidth="1"/>
    <col min="3330" max="3330" width="6.28515625" style="51" customWidth="1"/>
    <col min="3331" max="3331" width="7.28515625" style="51" customWidth="1"/>
    <col min="3332" max="3332" width="12.140625" style="51" customWidth="1"/>
    <col min="3333" max="3333" width="6.42578125" style="51" customWidth="1"/>
    <col min="3334" max="3334" width="7.7109375" style="51" customWidth="1"/>
    <col min="3335" max="3335" width="6.28515625" style="51" customWidth="1"/>
    <col min="3336" max="3336" width="6.140625" style="51" customWidth="1"/>
    <col min="3337" max="3337" width="10.140625" style="51" customWidth="1"/>
    <col min="3338" max="3338" width="10" style="51" customWidth="1"/>
    <col min="3339" max="3339" width="12.42578125" style="51" customWidth="1"/>
    <col min="3340" max="3340" width="9.42578125" style="51" customWidth="1"/>
    <col min="3341" max="3341" width="9.140625" style="51"/>
    <col min="3342" max="3342" width="7.140625" style="51" customWidth="1"/>
    <col min="3343" max="3578" width="9.140625" style="51"/>
    <col min="3579" max="3579" width="3.7109375" style="51" customWidth="1"/>
    <col min="3580" max="3580" width="58.5703125" style="51" customWidth="1"/>
    <col min="3581" max="3581" width="13.7109375" style="51" customWidth="1"/>
    <col min="3582" max="3582" width="5" style="51" customWidth="1"/>
    <col min="3583" max="3583" width="5.85546875" style="51" customWidth="1"/>
    <col min="3584" max="3584" width="7.28515625" style="51" customWidth="1"/>
    <col min="3585" max="3585" width="8" style="51" customWidth="1"/>
    <col min="3586" max="3586" width="6.28515625" style="51" customWidth="1"/>
    <col min="3587" max="3587" width="7.28515625" style="51" customWidth="1"/>
    <col min="3588" max="3588" width="12.140625" style="51" customWidth="1"/>
    <col min="3589" max="3589" width="6.42578125" style="51" customWidth="1"/>
    <col min="3590" max="3590" width="7.7109375" style="51" customWidth="1"/>
    <col min="3591" max="3591" width="6.28515625" style="51" customWidth="1"/>
    <col min="3592" max="3592" width="6.140625" style="51" customWidth="1"/>
    <col min="3593" max="3593" width="10.140625" style="51" customWidth="1"/>
    <col min="3594" max="3594" width="10" style="51" customWidth="1"/>
    <col min="3595" max="3595" width="12.42578125" style="51" customWidth="1"/>
    <col min="3596" max="3596" width="9.42578125" style="51" customWidth="1"/>
    <col min="3597" max="3597" width="9.140625" style="51"/>
    <col min="3598" max="3598" width="7.140625" style="51" customWidth="1"/>
    <col min="3599" max="3834" width="9.140625" style="51"/>
    <col min="3835" max="3835" width="3.7109375" style="51" customWidth="1"/>
    <col min="3836" max="3836" width="58.5703125" style="51" customWidth="1"/>
    <col min="3837" max="3837" width="13.7109375" style="51" customWidth="1"/>
    <col min="3838" max="3838" width="5" style="51" customWidth="1"/>
    <col min="3839" max="3839" width="5.85546875" style="51" customWidth="1"/>
    <col min="3840" max="3840" width="7.28515625" style="51" customWidth="1"/>
    <col min="3841" max="3841" width="8" style="51" customWidth="1"/>
    <col min="3842" max="3842" width="6.28515625" style="51" customWidth="1"/>
    <col min="3843" max="3843" width="7.28515625" style="51" customWidth="1"/>
    <col min="3844" max="3844" width="12.140625" style="51" customWidth="1"/>
    <col min="3845" max="3845" width="6.42578125" style="51" customWidth="1"/>
    <col min="3846" max="3846" width="7.7109375" style="51" customWidth="1"/>
    <col min="3847" max="3847" width="6.28515625" style="51" customWidth="1"/>
    <col min="3848" max="3848" width="6.140625" style="51" customWidth="1"/>
    <col min="3849" max="3849" width="10.140625" style="51" customWidth="1"/>
    <col min="3850" max="3850" width="10" style="51" customWidth="1"/>
    <col min="3851" max="3851" width="12.42578125" style="51" customWidth="1"/>
    <col min="3852" max="3852" width="9.42578125" style="51" customWidth="1"/>
    <col min="3853" max="3853" width="9.140625" style="51"/>
    <col min="3854" max="3854" width="7.140625" style="51" customWidth="1"/>
    <col min="3855" max="4090" width="9.140625" style="51"/>
    <col min="4091" max="4091" width="3.7109375" style="51" customWidth="1"/>
    <col min="4092" max="4092" width="58.5703125" style="51" customWidth="1"/>
    <col min="4093" max="4093" width="13.7109375" style="51" customWidth="1"/>
    <col min="4094" max="4094" width="5" style="51" customWidth="1"/>
    <col min="4095" max="4095" width="5.85546875" style="51" customWidth="1"/>
    <col min="4096" max="4096" width="7.28515625" style="51" customWidth="1"/>
    <col min="4097" max="4097" width="8" style="51" customWidth="1"/>
    <col min="4098" max="4098" width="6.28515625" style="51" customWidth="1"/>
    <col min="4099" max="4099" width="7.28515625" style="51" customWidth="1"/>
    <col min="4100" max="4100" width="12.140625" style="51" customWidth="1"/>
    <col min="4101" max="4101" width="6.42578125" style="51" customWidth="1"/>
    <col min="4102" max="4102" width="7.7109375" style="51" customWidth="1"/>
    <col min="4103" max="4103" width="6.28515625" style="51" customWidth="1"/>
    <col min="4104" max="4104" width="6.140625" style="51" customWidth="1"/>
    <col min="4105" max="4105" width="10.140625" style="51" customWidth="1"/>
    <col min="4106" max="4106" width="10" style="51" customWidth="1"/>
    <col min="4107" max="4107" width="12.42578125" style="51" customWidth="1"/>
    <col min="4108" max="4108" width="9.42578125" style="51" customWidth="1"/>
    <col min="4109" max="4109" width="9.140625" style="51"/>
    <col min="4110" max="4110" width="7.140625" style="51" customWidth="1"/>
    <col min="4111" max="4346" width="9.140625" style="51"/>
    <col min="4347" max="4347" width="3.7109375" style="51" customWidth="1"/>
    <col min="4348" max="4348" width="58.5703125" style="51" customWidth="1"/>
    <col min="4349" max="4349" width="13.7109375" style="51" customWidth="1"/>
    <col min="4350" max="4350" width="5" style="51" customWidth="1"/>
    <col min="4351" max="4351" width="5.85546875" style="51" customWidth="1"/>
    <col min="4352" max="4352" width="7.28515625" style="51" customWidth="1"/>
    <col min="4353" max="4353" width="8" style="51" customWidth="1"/>
    <col min="4354" max="4354" width="6.28515625" style="51" customWidth="1"/>
    <col min="4355" max="4355" width="7.28515625" style="51" customWidth="1"/>
    <col min="4356" max="4356" width="12.140625" style="51" customWidth="1"/>
    <col min="4357" max="4357" width="6.42578125" style="51" customWidth="1"/>
    <col min="4358" max="4358" width="7.7109375" style="51" customWidth="1"/>
    <col min="4359" max="4359" width="6.28515625" style="51" customWidth="1"/>
    <col min="4360" max="4360" width="6.140625" style="51" customWidth="1"/>
    <col min="4361" max="4361" width="10.140625" style="51" customWidth="1"/>
    <col min="4362" max="4362" width="10" style="51" customWidth="1"/>
    <col min="4363" max="4363" width="12.42578125" style="51" customWidth="1"/>
    <col min="4364" max="4364" width="9.42578125" style="51" customWidth="1"/>
    <col min="4365" max="4365" width="9.140625" style="51"/>
    <col min="4366" max="4366" width="7.140625" style="51" customWidth="1"/>
    <col min="4367" max="4602" width="9.140625" style="51"/>
    <col min="4603" max="4603" width="3.7109375" style="51" customWidth="1"/>
    <col min="4604" max="4604" width="58.5703125" style="51" customWidth="1"/>
    <col min="4605" max="4605" width="13.7109375" style="51" customWidth="1"/>
    <col min="4606" max="4606" width="5" style="51" customWidth="1"/>
    <col min="4607" max="4607" width="5.85546875" style="51" customWidth="1"/>
    <col min="4608" max="4608" width="7.28515625" style="51" customWidth="1"/>
    <col min="4609" max="4609" width="8" style="51" customWidth="1"/>
    <col min="4610" max="4610" width="6.28515625" style="51" customWidth="1"/>
    <col min="4611" max="4611" width="7.28515625" style="51" customWidth="1"/>
    <col min="4612" max="4612" width="12.140625" style="51" customWidth="1"/>
    <col min="4613" max="4613" width="6.42578125" style="51" customWidth="1"/>
    <col min="4614" max="4614" width="7.7109375" style="51" customWidth="1"/>
    <col min="4615" max="4615" width="6.28515625" style="51" customWidth="1"/>
    <col min="4616" max="4616" width="6.140625" style="51" customWidth="1"/>
    <col min="4617" max="4617" width="10.140625" style="51" customWidth="1"/>
    <col min="4618" max="4618" width="10" style="51" customWidth="1"/>
    <col min="4619" max="4619" width="12.42578125" style="51" customWidth="1"/>
    <col min="4620" max="4620" width="9.42578125" style="51" customWidth="1"/>
    <col min="4621" max="4621" width="9.140625" style="51"/>
    <col min="4622" max="4622" width="7.140625" style="51" customWidth="1"/>
    <col min="4623" max="4858" width="9.140625" style="51"/>
    <col min="4859" max="4859" width="3.7109375" style="51" customWidth="1"/>
    <col min="4860" max="4860" width="58.5703125" style="51" customWidth="1"/>
    <col min="4861" max="4861" width="13.7109375" style="51" customWidth="1"/>
    <col min="4862" max="4862" width="5" style="51" customWidth="1"/>
    <col min="4863" max="4863" width="5.85546875" style="51" customWidth="1"/>
    <col min="4864" max="4864" width="7.28515625" style="51" customWidth="1"/>
    <col min="4865" max="4865" width="8" style="51" customWidth="1"/>
    <col min="4866" max="4866" width="6.28515625" style="51" customWidth="1"/>
    <col min="4867" max="4867" width="7.28515625" style="51" customWidth="1"/>
    <col min="4868" max="4868" width="12.140625" style="51" customWidth="1"/>
    <col min="4869" max="4869" width="6.42578125" style="51" customWidth="1"/>
    <col min="4870" max="4870" width="7.7109375" style="51" customWidth="1"/>
    <col min="4871" max="4871" width="6.28515625" style="51" customWidth="1"/>
    <col min="4872" max="4872" width="6.140625" style="51" customWidth="1"/>
    <col min="4873" max="4873" width="10.140625" style="51" customWidth="1"/>
    <col min="4874" max="4874" width="10" style="51" customWidth="1"/>
    <col min="4875" max="4875" width="12.42578125" style="51" customWidth="1"/>
    <col min="4876" max="4876" width="9.42578125" style="51" customWidth="1"/>
    <col min="4877" max="4877" width="9.140625" style="51"/>
    <col min="4878" max="4878" width="7.140625" style="51" customWidth="1"/>
    <col min="4879" max="5114" width="9.140625" style="51"/>
    <col min="5115" max="5115" width="3.7109375" style="51" customWidth="1"/>
    <col min="5116" max="5116" width="58.5703125" style="51" customWidth="1"/>
    <col min="5117" max="5117" width="13.7109375" style="51" customWidth="1"/>
    <col min="5118" max="5118" width="5" style="51" customWidth="1"/>
    <col min="5119" max="5119" width="5.85546875" style="51" customWidth="1"/>
    <col min="5120" max="5120" width="7.28515625" style="51" customWidth="1"/>
    <col min="5121" max="5121" width="8" style="51" customWidth="1"/>
    <col min="5122" max="5122" width="6.28515625" style="51" customWidth="1"/>
    <col min="5123" max="5123" width="7.28515625" style="51" customWidth="1"/>
    <col min="5124" max="5124" width="12.140625" style="51" customWidth="1"/>
    <col min="5125" max="5125" width="6.42578125" style="51" customWidth="1"/>
    <col min="5126" max="5126" width="7.7109375" style="51" customWidth="1"/>
    <col min="5127" max="5127" width="6.28515625" style="51" customWidth="1"/>
    <col min="5128" max="5128" width="6.140625" style="51" customWidth="1"/>
    <col min="5129" max="5129" width="10.140625" style="51" customWidth="1"/>
    <col min="5130" max="5130" width="10" style="51" customWidth="1"/>
    <col min="5131" max="5131" width="12.42578125" style="51" customWidth="1"/>
    <col min="5132" max="5132" width="9.42578125" style="51" customWidth="1"/>
    <col min="5133" max="5133" width="9.140625" style="51"/>
    <col min="5134" max="5134" width="7.140625" style="51" customWidth="1"/>
    <col min="5135" max="5370" width="9.140625" style="51"/>
    <col min="5371" max="5371" width="3.7109375" style="51" customWidth="1"/>
    <col min="5372" max="5372" width="58.5703125" style="51" customWidth="1"/>
    <col min="5373" max="5373" width="13.7109375" style="51" customWidth="1"/>
    <col min="5374" max="5374" width="5" style="51" customWidth="1"/>
    <col min="5375" max="5375" width="5.85546875" style="51" customWidth="1"/>
    <col min="5376" max="5376" width="7.28515625" style="51" customWidth="1"/>
    <col min="5377" max="5377" width="8" style="51" customWidth="1"/>
    <col min="5378" max="5378" width="6.28515625" style="51" customWidth="1"/>
    <col min="5379" max="5379" width="7.28515625" style="51" customWidth="1"/>
    <col min="5380" max="5380" width="12.140625" style="51" customWidth="1"/>
    <col min="5381" max="5381" width="6.42578125" style="51" customWidth="1"/>
    <col min="5382" max="5382" width="7.7109375" style="51" customWidth="1"/>
    <col min="5383" max="5383" width="6.28515625" style="51" customWidth="1"/>
    <col min="5384" max="5384" width="6.140625" style="51" customWidth="1"/>
    <col min="5385" max="5385" width="10.140625" style="51" customWidth="1"/>
    <col min="5386" max="5386" width="10" style="51" customWidth="1"/>
    <col min="5387" max="5387" width="12.42578125" style="51" customWidth="1"/>
    <col min="5388" max="5388" width="9.42578125" style="51" customWidth="1"/>
    <col min="5389" max="5389" width="9.140625" style="51"/>
    <col min="5390" max="5390" width="7.140625" style="51" customWidth="1"/>
    <col min="5391" max="5626" width="9.140625" style="51"/>
    <col min="5627" max="5627" width="3.7109375" style="51" customWidth="1"/>
    <col min="5628" max="5628" width="58.5703125" style="51" customWidth="1"/>
    <col min="5629" max="5629" width="13.7109375" style="51" customWidth="1"/>
    <col min="5630" max="5630" width="5" style="51" customWidth="1"/>
    <col min="5631" max="5631" width="5.85546875" style="51" customWidth="1"/>
    <col min="5632" max="5632" width="7.28515625" style="51" customWidth="1"/>
    <col min="5633" max="5633" width="8" style="51" customWidth="1"/>
    <col min="5634" max="5634" width="6.28515625" style="51" customWidth="1"/>
    <col min="5635" max="5635" width="7.28515625" style="51" customWidth="1"/>
    <col min="5636" max="5636" width="12.140625" style="51" customWidth="1"/>
    <col min="5637" max="5637" width="6.42578125" style="51" customWidth="1"/>
    <col min="5638" max="5638" width="7.7109375" style="51" customWidth="1"/>
    <col min="5639" max="5639" width="6.28515625" style="51" customWidth="1"/>
    <col min="5640" max="5640" width="6.140625" style="51" customWidth="1"/>
    <col min="5641" max="5641" width="10.140625" style="51" customWidth="1"/>
    <col min="5642" max="5642" width="10" style="51" customWidth="1"/>
    <col min="5643" max="5643" width="12.42578125" style="51" customWidth="1"/>
    <col min="5644" max="5644" width="9.42578125" style="51" customWidth="1"/>
    <col min="5645" max="5645" width="9.140625" style="51"/>
    <col min="5646" max="5646" width="7.140625" style="51" customWidth="1"/>
    <col min="5647" max="5882" width="9.140625" style="51"/>
    <col min="5883" max="5883" width="3.7109375" style="51" customWidth="1"/>
    <col min="5884" max="5884" width="58.5703125" style="51" customWidth="1"/>
    <col min="5885" max="5885" width="13.7109375" style="51" customWidth="1"/>
    <col min="5886" max="5886" width="5" style="51" customWidth="1"/>
    <col min="5887" max="5887" width="5.85546875" style="51" customWidth="1"/>
    <col min="5888" max="5888" width="7.28515625" style="51" customWidth="1"/>
    <col min="5889" max="5889" width="8" style="51" customWidth="1"/>
    <col min="5890" max="5890" width="6.28515625" style="51" customWidth="1"/>
    <col min="5891" max="5891" width="7.28515625" style="51" customWidth="1"/>
    <col min="5892" max="5892" width="12.140625" style="51" customWidth="1"/>
    <col min="5893" max="5893" width="6.42578125" style="51" customWidth="1"/>
    <col min="5894" max="5894" width="7.7109375" style="51" customWidth="1"/>
    <col min="5895" max="5895" width="6.28515625" style="51" customWidth="1"/>
    <col min="5896" max="5896" width="6.140625" style="51" customWidth="1"/>
    <col min="5897" max="5897" width="10.140625" style="51" customWidth="1"/>
    <col min="5898" max="5898" width="10" style="51" customWidth="1"/>
    <col min="5899" max="5899" width="12.42578125" style="51" customWidth="1"/>
    <col min="5900" max="5900" width="9.42578125" style="51" customWidth="1"/>
    <col min="5901" max="5901" width="9.140625" style="51"/>
    <col min="5902" max="5902" width="7.140625" style="51" customWidth="1"/>
    <col min="5903" max="6138" width="9.140625" style="51"/>
    <col min="6139" max="6139" width="3.7109375" style="51" customWidth="1"/>
    <col min="6140" max="6140" width="58.5703125" style="51" customWidth="1"/>
    <col min="6141" max="6141" width="13.7109375" style="51" customWidth="1"/>
    <col min="6142" max="6142" width="5" style="51" customWidth="1"/>
    <col min="6143" max="6143" width="5.85546875" style="51" customWidth="1"/>
    <col min="6144" max="6144" width="7.28515625" style="51" customWidth="1"/>
    <col min="6145" max="6145" width="8" style="51" customWidth="1"/>
    <col min="6146" max="6146" width="6.28515625" style="51" customWidth="1"/>
    <col min="6147" max="6147" width="7.28515625" style="51" customWidth="1"/>
    <col min="6148" max="6148" width="12.140625" style="51" customWidth="1"/>
    <col min="6149" max="6149" width="6.42578125" style="51" customWidth="1"/>
    <col min="6150" max="6150" width="7.7109375" style="51" customWidth="1"/>
    <col min="6151" max="6151" width="6.28515625" style="51" customWidth="1"/>
    <col min="6152" max="6152" width="6.140625" style="51" customWidth="1"/>
    <col min="6153" max="6153" width="10.140625" style="51" customWidth="1"/>
    <col min="6154" max="6154" width="10" style="51" customWidth="1"/>
    <col min="6155" max="6155" width="12.42578125" style="51" customWidth="1"/>
    <col min="6156" max="6156" width="9.42578125" style="51" customWidth="1"/>
    <col min="6157" max="6157" width="9.140625" style="51"/>
    <col min="6158" max="6158" width="7.140625" style="51" customWidth="1"/>
    <col min="6159" max="6394" width="9.140625" style="51"/>
    <col min="6395" max="6395" width="3.7109375" style="51" customWidth="1"/>
    <col min="6396" max="6396" width="58.5703125" style="51" customWidth="1"/>
    <col min="6397" max="6397" width="13.7109375" style="51" customWidth="1"/>
    <col min="6398" max="6398" width="5" style="51" customWidth="1"/>
    <col min="6399" max="6399" width="5.85546875" style="51" customWidth="1"/>
    <col min="6400" max="6400" width="7.28515625" style="51" customWidth="1"/>
    <col min="6401" max="6401" width="8" style="51" customWidth="1"/>
    <col min="6402" max="6402" width="6.28515625" style="51" customWidth="1"/>
    <col min="6403" max="6403" width="7.28515625" style="51" customWidth="1"/>
    <col min="6404" max="6404" width="12.140625" style="51" customWidth="1"/>
    <col min="6405" max="6405" width="6.42578125" style="51" customWidth="1"/>
    <col min="6406" max="6406" width="7.7109375" style="51" customWidth="1"/>
    <col min="6407" max="6407" width="6.28515625" style="51" customWidth="1"/>
    <col min="6408" max="6408" width="6.140625" style="51" customWidth="1"/>
    <col min="6409" max="6409" width="10.140625" style="51" customWidth="1"/>
    <col min="6410" max="6410" width="10" style="51" customWidth="1"/>
    <col min="6411" max="6411" width="12.42578125" style="51" customWidth="1"/>
    <col min="6412" max="6412" width="9.42578125" style="51" customWidth="1"/>
    <col min="6413" max="6413" width="9.140625" style="51"/>
    <col min="6414" max="6414" width="7.140625" style="51" customWidth="1"/>
    <col min="6415" max="6650" width="9.140625" style="51"/>
    <col min="6651" max="6651" width="3.7109375" style="51" customWidth="1"/>
    <col min="6652" max="6652" width="58.5703125" style="51" customWidth="1"/>
    <col min="6653" max="6653" width="13.7109375" style="51" customWidth="1"/>
    <col min="6654" max="6654" width="5" style="51" customWidth="1"/>
    <col min="6655" max="6655" width="5.85546875" style="51" customWidth="1"/>
    <col min="6656" max="6656" width="7.28515625" style="51" customWidth="1"/>
    <col min="6657" max="6657" width="8" style="51" customWidth="1"/>
    <col min="6658" max="6658" width="6.28515625" style="51" customWidth="1"/>
    <col min="6659" max="6659" width="7.28515625" style="51" customWidth="1"/>
    <col min="6660" max="6660" width="12.140625" style="51" customWidth="1"/>
    <col min="6661" max="6661" width="6.42578125" style="51" customWidth="1"/>
    <col min="6662" max="6662" width="7.7109375" style="51" customWidth="1"/>
    <col min="6663" max="6663" width="6.28515625" style="51" customWidth="1"/>
    <col min="6664" max="6664" width="6.140625" style="51" customWidth="1"/>
    <col min="6665" max="6665" width="10.140625" style="51" customWidth="1"/>
    <col min="6666" max="6666" width="10" style="51" customWidth="1"/>
    <col min="6667" max="6667" width="12.42578125" style="51" customWidth="1"/>
    <col min="6668" max="6668" width="9.42578125" style="51" customWidth="1"/>
    <col min="6669" max="6669" width="9.140625" style="51"/>
    <col min="6670" max="6670" width="7.140625" style="51" customWidth="1"/>
    <col min="6671" max="6906" width="9.140625" style="51"/>
    <col min="6907" max="6907" width="3.7109375" style="51" customWidth="1"/>
    <col min="6908" max="6908" width="58.5703125" style="51" customWidth="1"/>
    <col min="6909" max="6909" width="13.7109375" style="51" customWidth="1"/>
    <col min="6910" max="6910" width="5" style="51" customWidth="1"/>
    <col min="6911" max="6911" width="5.85546875" style="51" customWidth="1"/>
    <col min="6912" max="6912" width="7.28515625" style="51" customWidth="1"/>
    <col min="6913" max="6913" width="8" style="51" customWidth="1"/>
    <col min="6914" max="6914" width="6.28515625" style="51" customWidth="1"/>
    <col min="6915" max="6915" width="7.28515625" style="51" customWidth="1"/>
    <col min="6916" max="6916" width="12.140625" style="51" customWidth="1"/>
    <col min="6917" max="6917" width="6.42578125" style="51" customWidth="1"/>
    <col min="6918" max="6918" width="7.7109375" style="51" customWidth="1"/>
    <col min="6919" max="6919" width="6.28515625" style="51" customWidth="1"/>
    <col min="6920" max="6920" width="6.140625" style="51" customWidth="1"/>
    <col min="6921" max="6921" width="10.140625" style="51" customWidth="1"/>
    <col min="6922" max="6922" width="10" style="51" customWidth="1"/>
    <col min="6923" max="6923" width="12.42578125" style="51" customWidth="1"/>
    <col min="6924" max="6924" width="9.42578125" style="51" customWidth="1"/>
    <col min="6925" max="6925" width="9.140625" style="51"/>
    <col min="6926" max="6926" width="7.140625" style="51" customWidth="1"/>
    <col min="6927" max="7162" width="9.140625" style="51"/>
    <col min="7163" max="7163" width="3.7109375" style="51" customWidth="1"/>
    <col min="7164" max="7164" width="58.5703125" style="51" customWidth="1"/>
    <col min="7165" max="7165" width="13.7109375" style="51" customWidth="1"/>
    <col min="7166" max="7166" width="5" style="51" customWidth="1"/>
    <col min="7167" max="7167" width="5.85546875" style="51" customWidth="1"/>
    <col min="7168" max="7168" width="7.28515625" style="51" customWidth="1"/>
    <col min="7169" max="7169" width="8" style="51" customWidth="1"/>
    <col min="7170" max="7170" width="6.28515625" style="51" customWidth="1"/>
    <col min="7171" max="7171" width="7.28515625" style="51" customWidth="1"/>
    <col min="7172" max="7172" width="12.140625" style="51" customWidth="1"/>
    <col min="7173" max="7173" width="6.42578125" style="51" customWidth="1"/>
    <col min="7174" max="7174" width="7.7109375" style="51" customWidth="1"/>
    <col min="7175" max="7175" width="6.28515625" style="51" customWidth="1"/>
    <col min="7176" max="7176" width="6.140625" style="51" customWidth="1"/>
    <col min="7177" max="7177" width="10.140625" style="51" customWidth="1"/>
    <col min="7178" max="7178" width="10" style="51" customWidth="1"/>
    <col min="7179" max="7179" width="12.42578125" style="51" customWidth="1"/>
    <col min="7180" max="7180" width="9.42578125" style="51" customWidth="1"/>
    <col min="7181" max="7181" width="9.140625" style="51"/>
    <col min="7182" max="7182" width="7.140625" style="51" customWidth="1"/>
    <col min="7183" max="7418" width="9.140625" style="51"/>
    <col min="7419" max="7419" width="3.7109375" style="51" customWidth="1"/>
    <col min="7420" max="7420" width="58.5703125" style="51" customWidth="1"/>
    <col min="7421" max="7421" width="13.7109375" style="51" customWidth="1"/>
    <col min="7422" max="7422" width="5" style="51" customWidth="1"/>
    <col min="7423" max="7423" width="5.85546875" style="51" customWidth="1"/>
    <col min="7424" max="7424" width="7.28515625" style="51" customWidth="1"/>
    <col min="7425" max="7425" width="8" style="51" customWidth="1"/>
    <col min="7426" max="7426" width="6.28515625" style="51" customWidth="1"/>
    <col min="7427" max="7427" width="7.28515625" style="51" customWidth="1"/>
    <col min="7428" max="7428" width="12.140625" style="51" customWidth="1"/>
    <col min="7429" max="7429" width="6.42578125" style="51" customWidth="1"/>
    <col min="7430" max="7430" width="7.7109375" style="51" customWidth="1"/>
    <col min="7431" max="7431" width="6.28515625" style="51" customWidth="1"/>
    <col min="7432" max="7432" width="6.140625" style="51" customWidth="1"/>
    <col min="7433" max="7433" width="10.140625" style="51" customWidth="1"/>
    <col min="7434" max="7434" width="10" style="51" customWidth="1"/>
    <col min="7435" max="7435" width="12.42578125" style="51" customWidth="1"/>
    <col min="7436" max="7436" width="9.42578125" style="51" customWidth="1"/>
    <col min="7437" max="7437" width="9.140625" style="51"/>
    <col min="7438" max="7438" width="7.140625" style="51" customWidth="1"/>
    <col min="7439" max="7674" width="9.140625" style="51"/>
    <col min="7675" max="7675" width="3.7109375" style="51" customWidth="1"/>
    <col min="7676" max="7676" width="58.5703125" style="51" customWidth="1"/>
    <col min="7677" max="7677" width="13.7109375" style="51" customWidth="1"/>
    <col min="7678" max="7678" width="5" style="51" customWidth="1"/>
    <col min="7679" max="7679" width="5.85546875" style="51" customWidth="1"/>
    <col min="7680" max="7680" width="7.28515625" style="51" customWidth="1"/>
    <col min="7681" max="7681" width="8" style="51" customWidth="1"/>
    <col min="7682" max="7682" width="6.28515625" style="51" customWidth="1"/>
    <col min="7683" max="7683" width="7.28515625" style="51" customWidth="1"/>
    <col min="7684" max="7684" width="12.140625" style="51" customWidth="1"/>
    <col min="7685" max="7685" width="6.42578125" style="51" customWidth="1"/>
    <col min="7686" max="7686" width="7.7109375" style="51" customWidth="1"/>
    <col min="7687" max="7687" width="6.28515625" style="51" customWidth="1"/>
    <col min="7688" max="7688" width="6.140625" style="51" customWidth="1"/>
    <col min="7689" max="7689" width="10.140625" style="51" customWidth="1"/>
    <col min="7690" max="7690" width="10" style="51" customWidth="1"/>
    <col min="7691" max="7691" width="12.42578125" style="51" customWidth="1"/>
    <col min="7692" max="7692" width="9.42578125" style="51" customWidth="1"/>
    <col min="7693" max="7693" width="9.140625" style="51"/>
    <col min="7694" max="7694" width="7.140625" style="51" customWidth="1"/>
    <col min="7695" max="7930" width="9.140625" style="51"/>
    <col min="7931" max="7931" width="3.7109375" style="51" customWidth="1"/>
    <col min="7932" max="7932" width="58.5703125" style="51" customWidth="1"/>
    <col min="7933" max="7933" width="13.7109375" style="51" customWidth="1"/>
    <col min="7934" max="7934" width="5" style="51" customWidth="1"/>
    <col min="7935" max="7935" width="5.85546875" style="51" customWidth="1"/>
    <col min="7936" max="7936" width="7.28515625" style="51" customWidth="1"/>
    <col min="7937" max="7937" width="8" style="51" customWidth="1"/>
    <col min="7938" max="7938" width="6.28515625" style="51" customWidth="1"/>
    <col min="7939" max="7939" width="7.28515625" style="51" customWidth="1"/>
    <col min="7940" max="7940" width="12.140625" style="51" customWidth="1"/>
    <col min="7941" max="7941" width="6.42578125" style="51" customWidth="1"/>
    <col min="7942" max="7942" width="7.7109375" style="51" customWidth="1"/>
    <col min="7943" max="7943" width="6.28515625" style="51" customWidth="1"/>
    <col min="7944" max="7944" width="6.140625" style="51" customWidth="1"/>
    <col min="7945" max="7945" width="10.140625" style="51" customWidth="1"/>
    <col min="7946" max="7946" width="10" style="51" customWidth="1"/>
    <col min="7947" max="7947" width="12.42578125" style="51" customWidth="1"/>
    <col min="7948" max="7948" width="9.42578125" style="51" customWidth="1"/>
    <col min="7949" max="7949" width="9.140625" style="51"/>
    <col min="7950" max="7950" width="7.140625" style="51" customWidth="1"/>
    <col min="7951" max="8186" width="9.140625" style="51"/>
    <col min="8187" max="8187" width="3.7109375" style="51" customWidth="1"/>
    <col min="8188" max="8188" width="58.5703125" style="51" customWidth="1"/>
    <col min="8189" max="8189" width="13.7109375" style="51" customWidth="1"/>
    <col min="8190" max="8190" width="5" style="51" customWidth="1"/>
    <col min="8191" max="8191" width="5.85546875" style="51" customWidth="1"/>
    <col min="8192" max="8192" width="7.28515625" style="51" customWidth="1"/>
    <col min="8193" max="8193" width="8" style="51" customWidth="1"/>
    <col min="8194" max="8194" width="6.28515625" style="51" customWidth="1"/>
    <col min="8195" max="8195" width="7.28515625" style="51" customWidth="1"/>
    <col min="8196" max="8196" width="12.140625" style="51" customWidth="1"/>
    <col min="8197" max="8197" width="6.42578125" style="51" customWidth="1"/>
    <col min="8198" max="8198" width="7.7109375" style="51" customWidth="1"/>
    <col min="8199" max="8199" width="6.28515625" style="51" customWidth="1"/>
    <col min="8200" max="8200" width="6.140625" style="51" customWidth="1"/>
    <col min="8201" max="8201" width="10.140625" style="51" customWidth="1"/>
    <col min="8202" max="8202" width="10" style="51" customWidth="1"/>
    <col min="8203" max="8203" width="12.42578125" style="51" customWidth="1"/>
    <col min="8204" max="8204" width="9.42578125" style="51" customWidth="1"/>
    <col min="8205" max="8205" width="9.140625" style="51"/>
    <col min="8206" max="8206" width="7.140625" style="51" customWidth="1"/>
    <col min="8207" max="8442" width="9.140625" style="51"/>
    <col min="8443" max="8443" width="3.7109375" style="51" customWidth="1"/>
    <col min="8444" max="8444" width="58.5703125" style="51" customWidth="1"/>
    <col min="8445" max="8445" width="13.7109375" style="51" customWidth="1"/>
    <col min="8446" max="8446" width="5" style="51" customWidth="1"/>
    <col min="8447" max="8447" width="5.85546875" style="51" customWidth="1"/>
    <col min="8448" max="8448" width="7.28515625" style="51" customWidth="1"/>
    <col min="8449" max="8449" width="8" style="51" customWidth="1"/>
    <col min="8450" max="8450" width="6.28515625" style="51" customWidth="1"/>
    <col min="8451" max="8451" width="7.28515625" style="51" customWidth="1"/>
    <col min="8452" max="8452" width="12.140625" style="51" customWidth="1"/>
    <col min="8453" max="8453" width="6.42578125" style="51" customWidth="1"/>
    <col min="8454" max="8454" width="7.7109375" style="51" customWidth="1"/>
    <col min="8455" max="8455" width="6.28515625" style="51" customWidth="1"/>
    <col min="8456" max="8456" width="6.140625" style="51" customWidth="1"/>
    <col min="8457" max="8457" width="10.140625" style="51" customWidth="1"/>
    <col min="8458" max="8458" width="10" style="51" customWidth="1"/>
    <col min="8459" max="8459" width="12.42578125" style="51" customWidth="1"/>
    <col min="8460" max="8460" width="9.42578125" style="51" customWidth="1"/>
    <col min="8461" max="8461" width="9.140625" style="51"/>
    <col min="8462" max="8462" width="7.140625" style="51" customWidth="1"/>
    <col min="8463" max="8698" width="9.140625" style="51"/>
    <col min="8699" max="8699" width="3.7109375" style="51" customWidth="1"/>
    <col min="8700" max="8700" width="58.5703125" style="51" customWidth="1"/>
    <col min="8701" max="8701" width="13.7109375" style="51" customWidth="1"/>
    <col min="8702" max="8702" width="5" style="51" customWidth="1"/>
    <col min="8703" max="8703" width="5.85546875" style="51" customWidth="1"/>
    <col min="8704" max="8704" width="7.28515625" style="51" customWidth="1"/>
    <col min="8705" max="8705" width="8" style="51" customWidth="1"/>
    <col min="8706" max="8706" width="6.28515625" style="51" customWidth="1"/>
    <col min="8707" max="8707" width="7.28515625" style="51" customWidth="1"/>
    <col min="8708" max="8708" width="12.140625" style="51" customWidth="1"/>
    <col min="8709" max="8709" width="6.42578125" style="51" customWidth="1"/>
    <col min="8710" max="8710" width="7.7109375" style="51" customWidth="1"/>
    <col min="8711" max="8711" width="6.28515625" style="51" customWidth="1"/>
    <col min="8712" max="8712" width="6.140625" style="51" customWidth="1"/>
    <col min="8713" max="8713" width="10.140625" style="51" customWidth="1"/>
    <col min="8714" max="8714" width="10" style="51" customWidth="1"/>
    <col min="8715" max="8715" width="12.42578125" style="51" customWidth="1"/>
    <col min="8716" max="8716" width="9.42578125" style="51" customWidth="1"/>
    <col min="8717" max="8717" width="9.140625" style="51"/>
    <col min="8718" max="8718" width="7.140625" style="51" customWidth="1"/>
    <col min="8719" max="8954" width="9.140625" style="51"/>
    <col min="8955" max="8955" width="3.7109375" style="51" customWidth="1"/>
    <col min="8956" max="8956" width="58.5703125" style="51" customWidth="1"/>
    <col min="8957" max="8957" width="13.7109375" style="51" customWidth="1"/>
    <col min="8958" max="8958" width="5" style="51" customWidth="1"/>
    <col min="8959" max="8959" width="5.85546875" style="51" customWidth="1"/>
    <col min="8960" max="8960" width="7.28515625" style="51" customWidth="1"/>
    <col min="8961" max="8961" width="8" style="51" customWidth="1"/>
    <col min="8962" max="8962" width="6.28515625" style="51" customWidth="1"/>
    <col min="8963" max="8963" width="7.28515625" style="51" customWidth="1"/>
    <col min="8964" max="8964" width="12.140625" style="51" customWidth="1"/>
    <col min="8965" max="8965" width="6.42578125" style="51" customWidth="1"/>
    <col min="8966" max="8966" width="7.7109375" style="51" customWidth="1"/>
    <col min="8967" max="8967" width="6.28515625" style="51" customWidth="1"/>
    <col min="8968" max="8968" width="6.140625" style="51" customWidth="1"/>
    <col min="8969" max="8969" width="10.140625" style="51" customWidth="1"/>
    <col min="8970" max="8970" width="10" style="51" customWidth="1"/>
    <col min="8971" max="8971" width="12.42578125" style="51" customWidth="1"/>
    <col min="8972" max="8972" width="9.42578125" style="51" customWidth="1"/>
    <col min="8973" max="8973" width="9.140625" style="51"/>
    <col min="8974" max="8974" width="7.140625" style="51" customWidth="1"/>
    <col min="8975" max="9210" width="9.140625" style="51"/>
    <col min="9211" max="9211" width="3.7109375" style="51" customWidth="1"/>
    <col min="9212" max="9212" width="58.5703125" style="51" customWidth="1"/>
    <col min="9213" max="9213" width="13.7109375" style="51" customWidth="1"/>
    <col min="9214" max="9214" width="5" style="51" customWidth="1"/>
    <col min="9215" max="9215" width="5.85546875" style="51" customWidth="1"/>
    <col min="9216" max="9216" width="7.28515625" style="51" customWidth="1"/>
    <col min="9217" max="9217" width="8" style="51" customWidth="1"/>
    <col min="9218" max="9218" width="6.28515625" style="51" customWidth="1"/>
    <col min="9219" max="9219" width="7.28515625" style="51" customWidth="1"/>
    <col min="9220" max="9220" width="12.140625" style="51" customWidth="1"/>
    <col min="9221" max="9221" width="6.42578125" style="51" customWidth="1"/>
    <col min="9222" max="9222" width="7.7109375" style="51" customWidth="1"/>
    <col min="9223" max="9223" width="6.28515625" style="51" customWidth="1"/>
    <col min="9224" max="9224" width="6.140625" style="51" customWidth="1"/>
    <col min="9225" max="9225" width="10.140625" style="51" customWidth="1"/>
    <col min="9226" max="9226" width="10" style="51" customWidth="1"/>
    <col min="9227" max="9227" width="12.42578125" style="51" customWidth="1"/>
    <col min="9228" max="9228" width="9.42578125" style="51" customWidth="1"/>
    <col min="9229" max="9229" width="9.140625" style="51"/>
    <col min="9230" max="9230" width="7.140625" style="51" customWidth="1"/>
    <col min="9231" max="9466" width="9.140625" style="51"/>
    <col min="9467" max="9467" width="3.7109375" style="51" customWidth="1"/>
    <col min="9468" max="9468" width="58.5703125" style="51" customWidth="1"/>
    <col min="9469" max="9469" width="13.7109375" style="51" customWidth="1"/>
    <col min="9470" max="9470" width="5" style="51" customWidth="1"/>
    <col min="9471" max="9471" width="5.85546875" style="51" customWidth="1"/>
    <col min="9472" max="9472" width="7.28515625" style="51" customWidth="1"/>
    <col min="9473" max="9473" width="8" style="51" customWidth="1"/>
    <col min="9474" max="9474" width="6.28515625" style="51" customWidth="1"/>
    <col min="9475" max="9475" width="7.28515625" style="51" customWidth="1"/>
    <col min="9476" max="9476" width="12.140625" style="51" customWidth="1"/>
    <col min="9477" max="9477" width="6.42578125" style="51" customWidth="1"/>
    <col min="9478" max="9478" width="7.7109375" style="51" customWidth="1"/>
    <col min="9479" max="9479" width="6.28515625" style="51" customWidth="1"/>
    <col min="9480" max="9480" width="6.140625" style="51" customWidth="1"/>
    <col min="9481" max="9481" width="10.140625" style="51" customWidth="1"/>
    <col min="9482" max="9482" width="10" style="51" customWidth="1"/>
    <col min="9483" max="9483" width="12.42578125" style="51" customWidth="1"/>
    <col min="9484" max="9484" width="9.42578125" style="51" customWidth="1"/>
    <col min="9485" max="9485" width="9.140625" style="51"/>
    <col min="9486" max="9486" width="7.140625" style="51" customWidth="1"/>
    <col min="9487" max="9722" width="9.140625" style="51"/>
    <col min="9723" max="9723" width="3.7109375" style="51" customWidth="1"/>
    <col min="9724" max="9724" width="58.5703125" style="51" customWidth="1"/>
    <col min="9725" max="9725" width="13.7109375" style="51" customWidth="1"/>
    <col min="9726" max="9726" width="5" style="51" customWidth="1"/>
    <col min="9727" max="9727" width="5.85546875" style="51" customWidth="1"/>
    <col min="9728" max="9728" width="7.28515625" style="51" customWidth="1"/>
    <col min="9729" max="9729" width="8" style="51" customWidth="1"/>
    <col min="9730" max="9730" width="6.28515625" style="51" customWidth="1"/>
    <col min="9731" max="9731" width="7.28515625" style="51" customWidth="1"/>
    <col min="9732" max="9732" width="12.140625" style="51" customWidth="1"/>
    <col min="9733" max="9733" width="6.42578125" style="51" customWidth="1"/>
    <col min="9734" max="9734" width="7.7109375" style="51" customWidth="1"/>
    <col min="9735" max="9735" width="6.28515625" style="51" customWidth="1"/>
    <col min="9736" max="9736" width="6.140625" style="51" customWidth="1"/>
    <col min="9737" max="9737" width="10.140625" style="51" customWidth="1"/>
    <col min="9738" max="9738" width="10" style="51" customWidth="1"/>
    <col min="9739" max="9739" width="12.42578125" style="51" customWidth="1"/>
    <col min="9740" max="9740" width="9.42578125" style="51" customWidth="1"/>
    <col min="9741" max="9741" width="9.140625" style="51"/>
    <col min="9742" max="9742" width="7.140625" style="51" customWidth="1"/>
    <col min="9743" max="9978" width="9.140625" style="51"/>
    <col min="9979" max="9979" width="3.7109375" style="51" customWidth="1"/>
    <col min="9980" max="9980" width="58.5703125" style="51" customWidth="1"/>
    <col min="9981" max="9981" width="13.7109375" style="51" customWidth="1"/>
    <col min="9982" max="9982" width="5" style="51" customWidth="1"/>
    <col min="9983" max="9983" width="5.85546875" style="51" customWidth="1"/>
    <col min="9984" max="9984" width="7.28515625" style="51" customWidth="1"/>
    <col min="9985" max="9985" width="8" style="51" customWidth="1"/>
    <col min="9986" max="9986" width="6.28515625" style="51" customWidth="1"/>
    <col min="9987" max="9987" width="7.28515625" style="51" customWidth="1"/>
    <col min="9988" max="9988" width="12.140625" style="51" customWidth="1"/>
    <col min="9989" max="9989" width="6.42578125" style="51" customWidth="1"/>
    <col min="9990" max="9990" width="7.7109375" style="51" customWidth="1"/>
    <col min="9991" max="9991" width="6.28515625" style="51" customWidth="1"/>
    <col min="9992" max="9992" width="6.140625" style="51" customWidth="1"/>
    <col min="9993" max="9993" width="10.140625" style="51" customWidth="1"/>
    <col min="9994" max="9994" width="10" style="51" customWidth="1"/>
    <col min="9995" max="9995" width="12.42578125" style="51" customWidth="1"/>
    <col min="9996" max="9996" width="9.42578125" style="51" customWidth="1"/>
    <col min="9997" max="9997" width="9.140625" style="51"/>
    <col min="9998" max="9998" width="7.140625" style="51" customWidth="1"/>
    <col min="9999" max="10234" width="9.140625" style="51"/>
    <col min="10235" max="10235" width="3.7109375" style="51" customWidth="1"/>
    <col min="10236" max="10236" width="58.5703125" style="51" customWidth="1"/>
    <col min="10237" max="10237" width="13.7109375" style="51" customWidth="1"/>
    <col min="10238" max="10238" width="5" style="51" customWidth="1"/>
    <col min="10239" max="10239" width="5.85546875" style="51" customWidth="1"/>
    <col min="10240" max="10240" width="7.28515625" style="51" customWidth="1"/>
    <col min="10241" max="10241" width="8" style="51" customWidth="1"/>
    <col min="10242" max="10242" width="6.28515625" style="51" customWidth="1"/>
    <col min="10243" max="10243" width="7.28515625" style="51" customWidth="1"/>
    <col min="10244" max="10244" width="12.140625" style="51" customWidth="1"/>
    <col min="10245" max="10245" width="6.42578125" style="51" customWidth="1"/>
    <col min="10246" max="10246" width="7.7109375" style="51" customWidth="1"/>
    <col min="10247" max="10247" width="6.28515625" style="51" customWidth="1"/>
    <col min="10248" max="10248" width="6.140625" style="51" customWidth="1"/>
    <col min="10249" max="10249" width="10.140625" style="51" customWidth="1"/>
    <col min="10250" max="10250" width="10" style="51" customWidth="1"/>
    <col min="10251" max="10251" width="12.42578125" style="51" customWidth="1"/>
    <col min="10252" max="10252" width="9.42578125" style="51" customWidth="1"/>
    <col min="10253" max="10253" width="9.140625" style="51"/>
    <col min="10254" max="10254" width="7.140625" style="51" customWidth="1"/>
    <col min="10255" max="10490" width="9.140625" style="51"/>
    <col min="10491" max="10491" width="3.7109375" style="51" customWidth="1"/>
    <col min="10492" max="10492" width="58.5703125" style="51" customWidth="1"/>
    <col min="10493" max="10493" width="13.7109375" style="51" customWidth="1"/>
    <col min="10494" max="10494" width="5" style="51" customWidth="1"/>
    <col min="10495" max="10495" width="5.85546875" style="51" customWidth="1"/>
    <col min="10496" max="10496" width="7.28515625" style="51" customWidth="1"/>
    <col min="10497" max="10497" width="8" style="51" customWidth="1"/>
    <col min="10498" max="10498" width="6.28515625" style="51" customWidth="1"/>
    <col min="10499" max="10499" width="7.28515625" style="51" customWidth="1"/>
    <col min="10500" max="10500" width="12.140625" style="51" customWidth="1"/>
    <col min="10501" max="10501" width="6.42578125" style="51" customWidth="1"/>
    <col min="10502" max="10502" width="7.7109375" style="51" customWidth="1"/>
    <col min="10503" max="10503" width="6.28515625" style="51" customWidth="1"/>
    <col min="10504" max="10504" width="6.140625" style="51" customWidth="1"/>
    <col min="10505" max="10505" width="10.140625" style="51" customWidth="1"/>
    <col min="10506" max="10506" width="10" style="51" customWidth="1"/>
    <col min="10507" max="10507" width="12.42578125" style="51" customWidth="1"/>
    <col min="10508" max="10508" width="9.42578125" style="51" customWidth="1"/>
    <col min="10509" max="10509" width="9.140625" style="51"/>
    <col min="10510" max="10510" width="7.140625" style="51" customWidth="1"/>
    <col min="10511" max="10746" width="9.140625" style="51"/>
    <col min="10747" max="10747" width="3.7109375" style="51" customWidth="1"/>
    <col min="10748" max="10748" width="58.5703125" style="51" customWidth="1"/>
    <col min="10749" max="10749" width="13.7109375" style="51" customWidth="1"/>
    <col min="10750" max="10750" width="5" style="51" customWidth="1"/>
    <col min="10751" max="10751" width="5.85546875" style="51" customWidth="1"/>
    <col min="10752" max="10752" width="7.28515625" style="51" customWidth="1"/>
    <col min="10753" max="10753" width="8" style="51" customWidth="1"/>
    <col min="10754" max="10754" width="6.28515625" style="51" customWidth="1"/>
    <col min="10755" max="10755" width="7.28515625" style="51" customWidth="1"/>
    <col min="10756" max="10756" width="12.140625" style="51" customWidth="1"/>
    <col min="10757" max="10757" width="6.42578125" style="51" customWidth="1"/>
    <col min="10758" max="10758" width="7.7109375" style="51" customWidth="1"/>
    <col min="10759" max="10759" width="6.28515625" style="51" customWidth="1"/>
    <col min="10760" max="10760" width="6.140625" style="51" customWidth="1"/>
    <col min="10761" max="10761" width="10.140625" style="51" customWidth="1"/>
    <col min="10762" max="10762" width="10" style="51" customWidth="1"/>
    <col min="10763" max="10763" width="12.42578125" style="51" customWidth="1"/>
    <col min="10764" max="10764" width="9.42578125" style="51" customWidth="1"/>
    <col min="10765" max="10765" width="9.140625" style="51"/>
    <col min="10766" max="10766" width="7.140625" style="51" customWidth="1"/>
    <col min="10767" max="11002" width="9.140625" style="51"/>
    <col min="11003" max="11003" width="3.7109375" style="51" customWidth="1"/>
    <col min="11004" max="11004" width="58.5703125" style="51" customWidth="1"/>
    <col min="11005" max="11005" width="13.7109375" style="51" customWidth="1"/>
    <col min="11006" max="11006" width="5" style="51" customWidth="1"/>
    <col min="11007" max="11007" width="5.85546875" style="51" customWidth="1"/>
    <col min="11008" max="11008" width="7.28515625" style="51" customWidth="1"/>
    <col min="11009" max="11009" width="8" style="51" customWidth="1"/>
    <col min="11010" max="11010" width="6.28515625" style="51" customWidth="1"/>
    <col min="11011" max="11011" width="7.28515625" style="51" customWidth="1"/>
    <col min="11012" max="11012" width="12.140625" style="51" customWidth="1"/>
    <col min="11013" max="11013" width="6.42578125" style="51" customWidth="1"/>
    <col min="11014" max="11014" width="7.7109375" style="51" customWidth="1"/>
    <col min="11015" max="11015" width="6.28515625" style="51" customWidth="1"/>
    <col min="11016" max="11016" width="6.140625" style="51" customWidth="1"/>
    <col min="11017" max="11017" width="10.140625" style="51" customWidth="1"/>
    <col min="11018" max="11018" width="10" style="51" customWidth="1"/>
    <col min="11019" max="11019" width="12.42578125" style="51" customWidth="1"/>
    <col min="11020" max="11020" width="9.42578125" style="51" customWidth="1"/>
    <col min="11021" max="11021" width="9.140625" style="51"/>
    <col min="11022" max="11022" width="7.140625" style="51" customWidth="1"/>
    <col min="11023" max="11258" width="9.140625" style="51"/>
    <col min="11259" max="11259" width="3.7109375" style="51" customWidth="1"/>
    <col min="11260" max="11260" width="58.5703125" style="51" customWidth="1"/>
    <col min="11261" max="11261" width="13.7109375" style="51" customWidth="1"/>
    <col min="11262" max="11262" width="5" style="51" customWidth="1"/>
    <col min="11263" max="11263" width="5.85546875" style="51" customWidth="1"/>
    <col min="11264" max="11264" width="7.28515625" style="51" customWidth="1"/>
    <col min="11265" max="11265" width="8" style="51" customWidth="1"/>
    <col min="11266" max="11266" width="6.28515625" style="51" customWidth="1"/>
    <col min="11267" max="11267" width="7.28515625" style="51" customWidth="1"/>
    <col min="11268" max="11268" width="12.140625" style="51" customWidth="1"/>
    <col min="11269" max="11269" width="6.42578125" style="51" customWidth="1"/>
    <col min="11270" max="11270" width="7.7109375" style="51" customWidth="1"/>
    <col min="11271" max="11271" width="6.28515625" style="51" customWidth="1"/>
    <col min="11272" max="11272" width="6.140625" style="51" customWidth="1"/>
    <col min="11273" max="11273" width="10.140625" style="51" customWidth="1"/>
    <col min="11274" max="11274" width="10" style="51" customWidth="1"/>
    <col min="11275" max="11275" width="12.42578125" style="51" customWidth="1"/>
    <col min="11276" max="11276" width="9.42578125" style="51" customWidth="1"/>
    <col min="11277" max="11277" width="9.140625" style="51"/>
    <col min="11278" max="11278" width="7.140625" style="51" customWidth="1"/>
    <col min="11279" max="11514" width="9.140625" style="51"/>
    <col min="11515" max="11515" width="3.7109375" style="51" customWidth="1"/>
    <col min="11516" max="11516" width="58.5703125" style="51" customWidth="1"/>
    <col min="11517" max="11517" width="13.7109375" style="51" customWidth="1"/>
    <col min="11518" max="11518" width="5" style="51" customWidth="1"/>
    <col min="11519" max="11519" width="5.85546875" style="51" customWidth="1"/>
    <col min="11520" max="11520" width="7.28515625" style="51" customWidth="1"/>
    <col min="11521" max="11521" width="8" style="51" customWidth="1"/>
    <col min="11522" max="11522" width="6.28515625" style="51" customWidth="1"/>
    <col min="11523" max="11523" width="7.28515625" style="51" customWidth="1"/>
    <col min="11524" max="11524" width="12.140625" style="51" customWidth="1"/>
    <col min="11525" max="11525" width="6.42578125" style="51" customWidth="1"/>
    <col min="11526" max="11526" width="7.7109375" style="51" customWidth="1"/>
    <col min="11527" max="11527" width="6.28515625" style="51" customWidth="1"/>
    <col min="11528" max="11528" width="6.140625" style="51" customWidth="1"/>
    <col min="11529" max="11529" width="10.140625" style="51" customWidth="1"/>
    <col min="11530" max="11530" width="10" style="51" customWidth="1"/>
    <col min="11531" max="11531" width="12.42578125" style="51" customWidth="1"/>
    <col min="11532" max="11532" width="9.42578125" style="51" customWidth="1"/>
    <col min="11533" max="11533" width="9.140625" style="51"/>
    <col min="11534" max="11534" width="7.140625" style="51" customWidth="1"/>
    <col min="11535" max="11770" width="9.140625" style="51"/>
    <col min="11771" max="11771" width="3.7109375" style="51" customWidth="1"/>
    <col min="11772" max="11772" width="58.5703125" style="51" customWidth="1"/>
    <col min="11773" max="11773" width="13.7109375" style="51" customWidth="1"/>
    <col min="11774" max="11774" width="5" style="51" customWidth="1"/>
    <col min="11775" max="11775" width="5.85546875" style="51" customWidth="1"/>
    <col min="11776" max="11776" width="7.28515625" style="51" customWidth="1"/>
    <col min="11777" max="11777" width="8" style="51" customWidth="1"/>
    <col min="11778" max="11778" width="6.28515625" style="51" customWidth="1"/>
    <col min="11779" max="11779" width="7.28515625" style="51" customWidth="1"/>
    <col min="11780" max="11780" width="12.140625" style="51" customWidth="1"/>
    <col min="11781" max="11781" width="6.42578125" style="51" customWidth="1"/>
    <col min="11782" max="11782" width="7.7109375" style="51" customWidth="1"/>
    <col min="11783" max="11783" width="6.28515625" style="51" customWidth="1"/>
    <col min="11784" max="11784" width="6.140625" style="51" customWidth="1"/>
    <col min="11785" max="11785" width="10.140625" style="51" customWidth="1"/>
    <col min="11786" max="11786" width="10" style="51" customWidth="1"/>
    <col min="11787" max="11787" width="12.42578125" style="51" customWidth="1"/>
    <col min="11788" max="11788" width="9.42578125" style="51" customWidth="1"/>
    <col min="11789" max="11789" width="9.140625" style="51"/>
    <col min="11790" max="11790" width="7.140625" style="51" customWidth="1"/>
    <col min="11791" max="12026" width="9.140625" style="51"/>
    <col min="12027" max="12027" width="3.7109375" style="51" customWidth="1"/>
    <col min="12028" max="12028" width="58.5703125" style="51" customWidth="1"/>
    <col min="12029" max="12029" width="13.7109375" style="51" customWidth="1"/>
    <col min="12030" max="12030" width="5" style="51" customWidth="1"/>
    <col min="12031" max="12031" width="5.85546875" style="51" customWidth="1"/>
    <col min="12032" max="12032" width="7.28515625" style="51" customWidth="1"/>
    <col min="12033" max="12033" width="8" style="51" customWidth="1"/>
    <col min="12034" max="12034" width="6.28515625" style="51" customWidth="1"/>
    <col min="12035" max="12035" width="7.28515625" style="51" customWidth="1"/>
    <col min="12036" max="12036" width="12.140625" style="51" customWidth="1"/>
    <col min="12037" max="12037" width="6.42578125" style="51" customWidth="1"/>
    <col min="12038" max="12038" width="7.7109375" style="51" customWidth="1"/>
    <col min="12039" max="12039" width="6.28515625" style="51" customWidth="1"/>
    <col min="12040" max="12040" width="6.140625" style="51" customWidth="1"/>
    <col min="12041" max="12041" width="10.140625" style="51" customWidth="1"/>
    <col min="12042" max="12042" width="10" style="51" customWidth="1"/>
    <col min="12043" max="12043" width="12.42578125" style="51" customWidth="1"/>
    <col min="12044" max="12044" width="9.42578125" style="51" customWidth="1"/>
    <col min="12045" max="12045" width="9.140625" style="51"/>
    <col min="12046" max="12046" width="7.140625" style="51" customWidth="1"/>
    <col min="12047" max="12282" width="9.140625" style="51"/>
    <col min="12283" max="12283" width="3.7109375" style="51" customWidth="1"/>
    <col min="12284" max="12284" width="58.5703125" style="51" customWidth="1"/>
    <col min="12285" max="12285" width="13.7109375" style="51" customWidth="1"/>
    <col min="12286" max="12286" width="5" style="51" customWidth="1"/>
    <col min="12287" max="12287" width="5.85546875" style="51" customWidth="1"/>
    <col min="12288" max="12288" width="7.28515625" style="51" customWidth="1"/>
    <col min="12289" max="12289" width="8" style="51" customWidth="1"/>
    <col min="12290" max="12290" width="6.28515625" style="51" customWidth="1"/>
    <col min="12291" max="12291" width="7.28515625" style="51" customWidth="1"/>
    <col min="12292" max="12292" width="12.140625" style="51" customWidth="1"/>
    <col min="12293" max="12293" width="6.42578125" style="51" customWidth="1"/>
    <col min="12294" max="12294" width="7.7109375" style="51" customWidth="1"/>
    <col min="12295" max="12295" width="6.28515625" style="51" customWidth="1"/>
    <col min="12296" max="12296" width="6.140625" style="51" customWidth="1"/>
    <col min="12297" max="12297" width="10.140625" style="51" customWidth="1"/>
    <col min="12298" max="12298" width="10" style="51" customWidth="1"/>
    <col min="12299" max="12299" width="12.42578125" style="51" customWidth="1"/>
    <col min="12300" max="12300" width="9.42578125" style="51" customWidth="1"/>
    <col min="12301" max="12301" width="9.140625" style="51"/>
    <col min="12302" max="12302" width="7.140625" style="51" customWidth="1"/>
    <col min="12303" max="12538" width="9.140625" style="51"/>
    <col min="12539" max="12539" width="3.7109375" style="51" customWidth="1"/>
    <col min="12540" max="12540" width="58.5703125" style="51" customWidth="1"/>
    <col min="12541" max="12541" width="13.7109375" style="51" customWidth="1"/>
    <col min="12542" max="12542" width="5" style="51" customWidth="1"/>
    <col min="12543" max="12543" width="5.85546875" style="51" customWidth="1"/>
    <col min="12544" max="12544" width="7.28515625" style="51" customWidth="1"/>
    <col min="12545" max="12545" width="8" style="51" customWidth="1"/>
    <col min="12546" max="12546" width="6.28515625" style="51" customWidth="1"/>
    <col min="12547" max="12547" width="7.28515625" style="51" customWidth="1"/>
    <col min="12548" max="12548" width="12.140625" style="51" customWidth="1"/>
    <col min="12549" max="12549" width="6.42578125" style="51" customWidth="1"/>
    <col min="12550" max="12550" width="7.7109375" style="51" customWidth="1"/>
    <col min="12551" max="12551" width="6.28515625" style="51" customWidth="1"/>
    <col min="12552" max="12552" width="6.140625" style="51" customWidth="1"/>
    <col min="12553" max="12553" width="10.140625" style="51" customWidth="1"/>
    <col min="12554" max="12554" width="10" style="51" customWidth="1"/>
    <col min="12555" max="12555" width="12.42578125" style="51" customWidth="1"/>
    <col min="12556" max="12556" width="9.42578125" style="51" customWidth="1"/>
    <col min="12557" max="12557" width="9.140625" style="51"/>
    <col min="12558" max="12558" width="7.140625" style="51" customWidth="1"/>
    <col min="12559" max="12794" width="9.140625" style="51"/>
    <col min="12795" max="12795" width="3.7109375" style="51" customWidth="1"/>
    <col min="12796" max="12796" width="58.5703125" style="51" customWidth="1"/>
    <col min="12797" max="12797" width="13.7109375" style="51" customWidth="1"/>
    <col min="12798" max="12798" width="5" style="51" customWidth="1"/>
    <col min="12799" max="12799" width="5.85546875" style="51" customWidth="1"/>
    <col min="12800" max="12800" width="7.28515625" style="51" customWidth="1"/>
    <col min="12801" max="12801" width="8" style="51" customWidth="1"/>
    <col min="12802" max="12802" width="6.28515625" style="51" customWidth="1"/>
    <col min="12803" max="12803" width="7.28515625" style="51" customWidth="1"/>
    <col min="12804" max="12804" width="12.140625" style="51" customWidth="1"/>
    <col min="12805" max="12805" width="6.42578125" style="51" customWidth="1"/>
    <col min="12806" max="12806" width="7.7109375" style="51" customWidth="1"/>
    <col min="12807" max="12807" width="6.28515625" style="51" customWidth="1"/>
    <col min="12808" max="12808" width="6.140625" style="51" customWidth="1"/>
    <col min="12809" max="12809" width="10.140625" style="51" customWidth="1"/>
    <col min="12810" max="12810" width="10" style="51" customWidth="1"/>
    <col min="12811" max="12811" width="12.42578125" style="51" customWidth="1"/>
    <col min="12812" max="12812" width="9.42578125" style="51" customWidth="1"/>
    <col min="12813" max="12813" width="9.140625" style="51"/>
    <col min="12814" max="12814" width="7.140625" style="51" customWidth="1"/>
    <col min="12815" max="13050" width="9.140625" style="51"/>
    <col min="13051" max="13051" width="3.7109375" style="51" customWidth="1"/>
    <col min="13052" max="13052" width="58.5703125" style="51" customWidth="1"/>
    <col min="13053" max="13053" width="13.7109375" style="51" customWidth="1"/>
    <col min="13054" max="13054" width="5" style="51" customWidth="1"/>
    <col min="13055" max="13055" width="5.85546875" style="51" customWidth="1"/>
    <col min="13056" max="13056" width="7.28515625" style="51" customWidth="1"/>
    <col min="13057" max="13057" width="8" style="51" customWidth="1"/>
    <col min="13058" max="13058" width="6.28515625" style="51" customWidth="1"/>
    <col min="13059" max="13059" width="7.28515625" style="51" customWidth="1"/>
    <col min="13060" max="13060" width="12.140625" style="51" customWidth="1"/>
    <col min="13061" max="13061" width="6.42578125" style="51" customWidth="1"/>
    <col min="13062" max="13062" width="7.7109375" style="51" customWidth="1"/>
    <col min="13063" max="13063" width="6.28515625" style="51" customWidth="1"/>
    <col min="13064" max="13064" width="6.140625" style="51" customWidth="1"/>
    <col min="13065" max="13065" width="10.140625" style="51" customWidth="1"/>
    <col min="13066" max="13066" width="10" style="51" customWidth="1"/>
    <col min="13067" max="13067" width="12.42578125" style="51" customWidth="1"/>
    <col min="13068" max="13068" width="9.42578125" style="51" customWidth="1"/>
    <col min="13069" max="13069" width="9.140625" style="51"/>
    <col min="13070" max="13070" width="7.140625" style="51" customWidth="1"/>
    <col min="13071" max="13306" width="9.140625" style="51"/>
    <col min="13307" max="13307" width="3.7109375" style="51" customWidth="1"/>
    <col min="13308" max="13308" width="58.5703125" style="51" customWidth="1"/>
    <col min="13309" max="13309" width="13.7109375" style="51" customWidth="1"/>
    <col min="13310" max="13310" width="5" style="51" customWidth="1"/>
    <col min="13311" max="13311" width="5.85546875" style="51" customWidth="1"/>
    <col min="13312" max="13312" width="7.28515625" style="51" customWidth="1"/>
    <col min="13313" max="13313" width="8" style="51" customWidth="1"/>
    <col min="13314" max="13314" width="6.28515625" style="51" customWidth="1"/>
    <col min="13315" max="13315" width="7.28515625" style="51" customWidth="1"/>
    <col min="13316" max="13316" width="12.140625" style="51" customWidth="1"/>
    <col min="13317" max="13317" width="6.42578125" style="51" customWidth="1"/>
    <col min="13318" max="13318" width="7.7109375" style="51" customWidth="1"/>
    <col min="13319" max="13319" width="6.28515625" style="51" customWidth="1"/>
    <col min="13320" max="13320" width="6.140625" style="51" customWidth="1"/>
    <col min="13321" max="13321" width="10.140625" style="51" customWidth="1"/>
    <col min="13322" max="13322" width="10" style="51" customWidth="1"/>
    <col min="13323" max="13323" width="12.42578125" style="51" customWidth="1"/>
    <col min="13324" max="13324" width="9.42578125" style="51" customWidth="1"/>
    <col min="13325" max="13325" width="9.140625" style="51"/>
    <col min="13326" max="13326" width="7.140625" style="51" customWidth="1"/>
    <col min="13327" max="13562" width="9.140625" style="51"/>
    <col min="13563" max="13563" width="3.7109375" style="51" customWidth="1"/>
    <col min="13564" max="13564" width="58.5703125" style="51" customWidth="1"/>
    <col min="13565" max="13565" width="13.7109375" style="51" customWidth="1"/>
    <col min="13566" max="13566" width="5" style="51" customWidth="1"/>
    <col min="13567" max="13567" width="5.85546875" style="51" customWidth="1"/>
    <col min="13568" max="13568" width="7.28515625" style="51" customWidth="1"/>
    <col min="13569" max="13569" width="8" style="51" customWidth="1"/>
    <col min="13570" max="13570" width="6.28515625" style="51" customWidth="1"/>
    <col min="13571" max="13571" width="7.28515625" style="51" customWidth="1"/>
    <col min="13572" max="13572" width="12.140625" style="51" customWidth="1"/>
    <col min="13573" max="13573" width="6.42578125" style="51" customWidth="1"/>
    <col min="13574" max="13574" width="7.7109375" style="51" customWidth="1"/>
    <col min="13575" max="13575" width="6.28515625" style="51" customWidth="1"/>
    <col min="13576" max="13576" width="6.140625" style="51" customWidth="1"/>
    <col min="13577" max="13577" width="10.140625" style="51" customWidth="1"/>
    <col min="13578" max="13578" width="10" style="51" customWidth="1"/>
    <col min="13579" max="13579" width="12.42578125" style="51" customWidth="1"/>
    <col min="13580" max="13580" width="9.42578125" style="51" customWidth="1"/>
    <col min="13581" max="13581" width="9.140625" style="51"/>
    <col min="13582" max="13582" width="7.140625" style="51" customWidth="1"/>
    <col min="13583" max="13818" width="9.140625" style="51"/>
    <col min="13819" max="13819" width="3.7109375" style="51" customWidth="1"/>
    <col min="13820" max="13820" width="58.5703125" style="51" customWidth="1"/>
    <col min="13821" max="13821" width="13.7109375" style="51" customWidth="1"/>
    <col min="13822" max="13822" width="5" style="51" customWidth="1"/>
    <col min="13823" max="13823" width="5.85546875" style="51" customWidth="1"/>
    <col min="13824" max="13824" width="7.28515625" style="51" customWidth="1"/>
    <col min="13825" max="13825" width="8" style="51" customWidth="1"/>
    <col min="13826" max="13826" width="6.28515625" style="51" customWidth="1"/>
    <col min="13827" max="13827" width="7.28515625" style="51" customWidth="1"/>
    <col min="13828" max="13828" width="12.140625" style="51" customWidth="1"/>
    <col min="13829" max="13829" width="6.42578125" style="51" customWidth="1"/>
    <col min="13830" max="13830" width="7.7109375" style="51" customWidth="1"/>
    <col min="13831" max="13831" width="6.28515625" style="51" customWidth="1"/>
    <col min="13832" max="13832" width="6.140625" style="51" customWidth="1"/>
    <col min="13833" max="13833" width="10.140625" style="51" customWidth="1"/>
    <col min="13834" max="13834" width="10" style="51" customWidth="1"/>
    <col min="13835" max="13835" width="12.42578125" style="51" customWidth="1"/>
    <col min="13836" max="13836" width="9.42578125" style="51" customWidth="1"/>
    <col min="13837" max="13837" width="9.140625" style="51"/>
    <col min="13838" max="13838" width="7.140625" style="51" customWidth="1"/>
    <col min="13839" max="14074" width="9.140625" style="51"/>
    <col min="14075" max="14075" width="3.7109375" style="51" customWidth="1"/>
    <col min="14076" max="14076" width="58.5703125" style="51" customWidth="1"/>
    <col min="14077" max="14077" width="13.7109375" style="51" customWidth="1"/>
    <col min="14078" max="14078" width="5" style="51" customWidth="1"/>
    <col min="14079" max="14079" width="5.85546875" style="51" customWidth="1"/>
    <col min="14080" max="14080" width="7.28515625" style="51" customWidth="1"/>
    <col min="14081" max="14081" width="8" style="51" customWidth="1"/>
    <col min="14082" max="14082" width="6.28515625" style="51" customWidth="1"/>
    <col min="14083" max="14083" width="7.28515625" style="51" customWidth="1"/>
    <col min="14084" max="14084" width="12.140625" style="51" customWidth="1"/>
    <col min="14085" max="14085" width="6.42578125" style="51" customWidth="1"/>
    <col min="14086" max="14086" width="7.7109375" style="51" customWidth="1"/>
    <col min="14087" max="14087" width="6.28515625" style="51" customWidth="1"/>
    <col min="14088" max="14088" width="6.140625" style="51" customWidth="1"/>
    <col min="14089" max="14089" width="10.140625" style="51" customWidth="1"/>
    <col min="14090" max="14090" width="10" style="51" customWidth="1"/>
    <col min="14091" max="14091" width="12.42578125" style="51" customWidth="1"/>
    <col min="14092" max="14092" width="9.42578125" style="51" customWidth="1"/>
    <col min="14093" max="14093" width="9.140625" style="51"/>
    <col min="14094" max="14094" width="7.140625" style="51" customWidth="1"/>
    <col min="14095" max="14330" width="9.140625" style="51"/>
    <col min="14331" max="14331" width="3.7109375" style="51" customWidth="1"/>
    <col min="14332" max="14332" width="58.5703125" style="51" customWidth="1"/>
    <col min="14333" max="14333" width="13.7109375" style="51" customWidth="1"/>
    <col min="14334" max="14334" width="5" style="51" customWidth="1"/>
    <col min="14335" max="14335" width="5.85546875" style="51" customWidth="1"/>
    <col min="14336" max="14336" width="7.28515625" style="51" customWidth="1"/>
    <col min="14337" max="14337" width="8" style="51" customWidth="1"/>
    <col min="14338" max="14338" width="6.28515625" style="51" customWidth="1"/>
    <col min="14339" max="14339" width="7.28515625" style="51" customWidth="1"/>
    <col min="14340" max="14340" width="12.140625" style="51" customWidth="1"/>
    <col min="14341" max="14341" width="6.42578125" style="51" customWidth="1"/>
    <col min="14342" max="14342" width="7.7109375" style="51" customWidth="1"/>
    <col min="14343" max="14343" width="6.28515625" style="51" customWidth="1"/>
    <col min="14344" max="14344" width="6.140625" style="51" customWidth="1"/>
    <col min="14345" max="14345" width="10.140625" style="51" customWidth="1"/>
    <col min="14346" max="14346" width="10" style="51" customWidth="1"/>
    <col min="14347" max="14347" width="12.42578125" style="51" customWidth="1"/>
    <col min="14348" max="14348" width="9.42578125" style="51" customWidth="1"/>
    <col min="14349" max="14349" width="9.140625" style="51"/>
    <col min="14350" max="14350" width="7.140625" style="51" customWidth="1"/>
    <col min="14351" max="14586" width="9.140625" style="51"/>
    <col min="14587" max="14587" width="3.7109375" style="51" customWidth="1"/>
    <col min="14588" max="14588" width="58.5703125" style="51" customWidth="1"/>
    <col min="14589" max="14589" width="13.7109375" style="51" customWidth="1"/>
    <col min="14590" max="14590" width="5" style="51" customWidth="1"/>
    <col min="14591" max="14591" width="5.85546875" style="51" customWidth="1"/>
    <col min="14592" max="14592" width="7.28515625" style="51" customWidth="1"/>
    <col min="14593" max="14593" width="8" style="51" customWidth="1"/>
    <col min="14594" max="14594" width="6.28515625" style="51" customWidth="1"/>
    <col min="14595" max="14595" width="7.28515625" style="51" customWidth="1"/>
    <col min="14596" max="14596" width="12.140625" style="51" customWidth="1"/>
    <col min="14597" max="14597" width="6.42578125" style="51" customWidth="1"/>
    <col min="14598" max="14598" width="7.7109375" style="51" customWidth="1"/>
    <col min="14599" max="14599" width="6.28515625" style="51" customWidth="1"/>
    <col min="14600" max="14600" width="6.140625" style="51" customWidth="1"/>
    <col min="14601" max="14601" width="10.140625" style="51" customWidth="1"/>
    <col min="14602" max="14602" width="10" style="51" customWidth="1"/>
    <col min="14603" max="14603" width="12.42578125" style="51" customWidth="1"/>
    <col min="14604" max="14604" width="9.42578125" style="51" customWidth="1"/>
    <col min="14605" max="14605" width="9.140625" style="51"/>
    <col min="14606" max="14606" width="7.140625" style="51" customWidth="1"/>
    <col min="14607" max="14842" width="9.140625" style="51"/>
    <col min="14843" max="14843" width="3.7109375" style="51" customWidth="1"/>
    <col min="14844" max="14844" width="58.5703125" style="51" customWidth="1"/>
    <col min="14845" max="14845" width="13.7109375" style="51" customWidth="1"/>
    <col min="14846" max="14846" width="5" style="51" customWidth="1"/>
    <col min="14847" max="14847" width="5.85546875" style="51" customWidth="1"/>
    <col min="14848" max="14848" width="7.28515625" style="51" customWidth="1"/>
    <col min="14849" max="14849" width="8" style="51" customWidth="1"/>
    <col min="14850" max="14850" width="6.28515625" style="51" customWidth="1"/>
    <col min="14851" max="14851" width="7.28515625" style="51" customWidth="1"/>
    <col min="14852" max="14852" width="12.140625" style="51" customWidth="1"/>
    <col min="14853" max="14853" width="6.42578125" style="51" customWidth="1"/>
    <col min="14854" max="14854" width="7.7109375" style="51" customWidth="1"/>
    <col min="14855" max="14855" width="6.28515625" style="51" customWidth="1"/>
    <col min="14856" max="14856" width="6.140625" style="51" customWidth="1"/>
    <col min="14857" max="14857" width="10.140625" style="51" customWidth="1"/>
    <col min="14858" max="14858" width="10" style="51" customWidth="1"/>
    <col min="14859" max="14859" width="12.42578125" style="51" customWidth="1"/>
    <col min="14860" max="14860" width="9.42578125" style="51" customWidth="1"/>
    <col min="14861" max="14861" width="9.140625" style="51"/>
    <col min="14862" max="14862" width="7.140625" style="51" customWidth="1"/>
    <col min="14863" max="15098" width="9.140625" style="51"/>
    <col min="15099" max="15099" width="3.7109375" style="51" customWidth="1"/>
    <col min="15100" max="15100" width="58.5703125" style="51" customWidth="1"/>
    <col min="15101" max="15101" width="13.7109375" style="51" customWidth="1"/>
    <col min="15102" max="15102" width="5" style="51" customWidth="1"/>
    <col min="15103" max="15103" width="5.85546875" style="51" customWidth="1"/>
    <col min="15104" max="15104" width="7.28515625" style="51" customWidth="1"/>
    <col min="15105" max="15105" width="8" style="51" customWidth="1"/>
    <col min="15106" max="15106" width="6.28515625" style="51" customWidth="1"/>
    <col min="15107" max="15107" width="7.28515625" style="51" customWidth="1"/>
    <col min="15108" max="15108" width="12.140625" style="51" customWidth="1"/>
    <col min="15109" max="15109" width="6.42578125" style="51" customWidth="1"/>
    <col min="15110" max="15110" width="7.7109375" style="51" customWidth="1"/>
    <col min="15111" max="15111" width="6.28515625" style="51" customWidth="1"/>
    <col min="15112" max="15112" width="6.140625" style="51" customWidth="1"/>
    <col min="15113" max="15113" width="10.140625" style="51" customWidth="1"/>
    <col min="15114" max="15114" width="10" style="51" customWidth="1"/>
    <col min="15115" max="15115" width="12.42578125" style="51" customWidth="1"/>
    <col min="15116" max="15116" width="9.42578125" style="51" customWidth="1"/>
    <col min="15117" max="15117" width="9.140625" style="51"/>
    <col min="15118" max="15118" width="7.140625" style="51" customWidth="1"/>
    <col min="15119" max="15354" width="9.140625" style="51"/>
    <col min="15355" max="15355" width="3.7109375" style="51" customWidth="1"/>
    <col min="15356" max="15356" width="58.5703125" style="51" customWidth="1"/>
    <col min="15357" max="15357" width="13.7109375" style="51" customWidth="1"/>
    <col min="15358" max="15358" width="5" style="51" customWidth="1"/>
    <col min="15359" max="15359" width="5.85546875" style="51" customWidth="1"/>
    <col min="15360" max="15360" width="7.28515625" style="51" customWidth="1"/>
    <col min="15361" max="15361" width="8" style="51" customWidth="1"/>
    <col min="15362" max="15362" width="6.28515625" style="51" customWidth="1"/>
    <col min="15363" max="15363" width="7.28515625" style="51" customWidth="1"/>
    <col min="15364" max="15364" width="12.140625" style="51" customWidth="1"/>
    <col min="15365" max="15365" width="6.42578125" style="51" customWidth="1"/>
    <col min="15366" max="15366" width="7.7109375" style="51" customWidth="1"/>
    <col min="15367" max="15367" width="6.28515625" style="51" customWidth="1"/>
    <col min="15368" max="15368" width="6.140625" style="51" customWidth="1"/>
    <col min="15369" max="15369" width="10.140625" style="51" customWidth="1"/>
    <col min="15370" max="15370" width="10" style="51" customWidth="1"/>
    <col min="15371" max="15371" width="12.42578125" style="51" customWidth="1"/>
    <col min="15372" max="15372" width="9.42578125" style="51" customWidth="1"/>
    <col min="15373" max="15373" width="9.140625" style="51"/>
    <col min="15374" max="15374" width="7.140625" style="51" customWidth="1"/>
    <col min="15375" max="15610" width="9.140625" style="51"/>
    <col min="15611" max="15611" width="3.7109375" style="51" customWidth="1"/>
    <col min="15612" max="15612" width="58.5703125" style="51" customWidth="1"/>
    <col min="15613" max="15613" width="13.7109375" style="51" customWidth="1"/>
    <col min="15614" max="15614" width="5" style="51" customWidth="1"/>
    <col min="15615" max="15615" width="5.85546875" style="51" customWidth="1"/>
    <col min="15616" max="15616" width="7.28515625" style="51" customWidth="1"/>
    <col min="15617" max="15617" width="8" style="51" customWidth="1"/>
    <col min="15618" max="15618" width="6.28515625" style="51" customWidth="1"/>
    <col min="15619" max="15619" width="7.28515625" style="51" customWidth="1"/>
    <col min="15620" max="15620" width="12.140625" style="51" customWidth="1"/>
    <col min="15621" max="15621" width="6.42578125" style="51" customWidth="1"/>
    <col min="15622" max="15622" width="7.7109375" style="51" customWidth="1"/>
    <col min="15623" max="15623" width="6.28515625" style="51" customWidth="1"/>
    <col min="15624" max="15624" width="6.140625" style="51" customWidth="1"/>
    <col min="15625" max="15625" width="10.140625" style="51" customWidth="1"/>
    <col min="15626" max="15626" width="10" style="51" customWidth="1"/>
    <col min="15627" max="15627" width="12.42578125" style="51" customWidth="1"/>
    <col min="15628" max="15628" width="9.42578125" style="51" customWidth="1"/>
    <col min="15629" max="15629" width="9.140625" style="51"/>
    <col min="15630" max="15630" width="7.140625" style="51" customWidth="1"/>
    <col min="15631" max="15866" width="9.140625" style="51"/>
    <col min="15867" max="15867" width="3.7109375" style="51" customWidth="1"/>
    <col min="15868" max="15868" width="58.5703125" style="51" customWidth="1"/>
    <col min="15869" max="15869" width="13.7109375" style="51" customWidth="1"/>
    <col min="15870" max="15870" width="5" style="51" customWidth="1"/>
    <col min="15871" max="15871" width="5.85546875" style="51" customWidth="1"/>
    <col min="15872" max="15872" width="7.28515625" style="51" customWidth="1"/>
    <col min="15873" max="15873" width="8" style="51" customWidth="1"/>
    <col min="15874" max="15874" width="6.28515625" style="51" customWidth="1"/>
    <col min="15875" max="15875" width="7.28515625" style="51" customWidth="1"/>
    <col min="15876" max="15876" width="12.140625" style="51" customWidth="1"/>
    <col min="15877" max="15877" width="6.42578125" style="51" customWidth="1"/>
    <col min="15878" max="15878" width="7.7109375" style="51" customWidth="1"/>
    <col min="15879" max="15879" width="6.28515625" style="51" customWidth="1"/>
    <col min="15880" max="15880" width="6.140625" style="51" customWidth="1"/>
    <col min="15881" max="15881" width="10.140625" style="51" customWidth="1"/>
    <col min="15882" max="15882" width="10" style="51" customWidth="1"/>
    <col min="15883" max="15883" width="12.42578125" style="51" customWidth="1"/>
    <col min="15884" max="15884" width="9.42578125" style="51" customWidth="1"/>
    <col min="15885" max="15885" width="9.140625" style="51"/>
    <col min="15886" max="15886" width="7.140625" style="51" customWidth="1"/>
    <col min="15887" max="16122" width="9.140625" style="51"/>
    <col min="16123" max="16123" width="3.7109375" style="51" customWidth="1"/>
    <col min="16124" max="16124" width="58.5703125" style="51" customWidth="1"/>
    <col min="16125" max="16125" width="13.7109375" style="51" customWidth="1"/>
    <col min="16126" max="16126" width="5" style="51" customWidth="1"/>
    <col min="16127" max="16127" width="5.85546875" style="51" customWidth="1"/>
    <col min="16128" max="16128" width="7.28515625" style="51" customWidth="1"/>
    <col min="16129" max="16129" width="8" style="51" customWidth="1"/>
    <col min="16130" max="16130" width="6.28515625" style="51" customWidth="1"/>
    <col min="16131" max="16131" width="7.28515625" style="51" customWidth="1"/>
    <col min="16132" max="16132" width="12.140625" style="51" customWidth="1"/>
    <col min="16133" max="16133" width="6.42578125" style="51" customWidth="1"/>
    <col min="16134" max="16134" width="7.7109375" style="51" customWidth="1"/>
    <col min="16135" max="16135" width="6.28515625" style="51" customWidth="1"/>
    <col min="16136" max="16136" width="6.140625" style="51" customWidth="1"/>
    <col min="16137" max="16137" width="10.140625" style="51" customWidth="1"/>
    <col min="16138" max="16138" width="10" style="51" customWidth="1"/>
    <col min="16139" max="16139" width="12.42578125" style="51" customWidth="1"/>
    <col min="16140" max="16140" width="9.42578125" style="51" customWidth="1"/>
    <col min="16141" max="16141" width="9.140625" style="51"/>
    <col min="16142" max="16142" width="7.140625" style="51" customWidth="1"/>
    <col min="16143" max="16384" width="9.140625" style="51"/>
  </cols>
  <sheetData>
    <row r="1" spans="1:14" s="1" customFormat="1" ht="11.25" customHeight="1">
      <c r="A1" s="137" t="s">
        <v>747</v>
      </c>
      <c r="B1" s="137"/>
      <c r="C1" s="137"/>
      <c r="D1" s="137"/>
    </row>
    <row r="2" spans="1:14" s="1" customFormat="1" ht="11.25" customHeight="1">
      <c r="A2" s="137" t="s">
        <v>704</v>
      </c>
      <c r="B2" s="137"/>
      <c r="C2" s="137"/>
      <c r="D2" s="137"/>
    </row>
    <row r="4" spans="1:14" ht="16.5" customHeight="1">
      <c r="A4" s="164" t="s">
        <v>457</v>
      </c>
      <c r="B4" s="166" t="s">
        <v>458</v>
      </c>
      <c r="C4" s="164" t="s">
        <v>459</v>
      </c>
      <c r="D4" s="166" t="s">
        <v>460</v>
      </c>
      <c r="E4" s="167"/>
      <c r="F4" s="164" t="s">
        <v>461</v>
      </c>
      <c r="G4" s="166" t="s">
        <v>462</v>
      </c>
      <c r="H4" s="167"/>
      <c r="I4" s="167"/>
      <c r="J4" s="167"/>
      <c r="K4" s="167"/>
      <c r="L4" s="168"/>
      <c r="M4" s="169"/>
      <c r="N4" s="169"/>
    </row>
    <row r="5" spans="1:14" ht="38.25" customHeight="1">
      <c r="A5" s="165"/>
      <c r="B5" s="171"/>
      <c r="C5" s="172"/>
      <c r="D5" s="173" t="s">
        <v>463</v>
      </c>
      <c r="E5" s="174"/>
      <c r="F5" s="165"/>
      <c r="G5" s="54" t="s">
        <v>464</v>
      </c>
      <c r="H5" s="166" t="s">
        <v>465</v>
      </c>
      <c r="I5" s="170"/>
      <c r="J5" s="54" t="s">
        <v>466</v>
      </c>
      <c r="K5" s="54" t="s">
        <v>467</v>
      </c>
      <c r="L5" s="53" t="s">
        <v>468</v>
      </c>
      <c r="M5" s="55"/>
    </row>
    <row r="6" spans="1:14" ht="14.25" customHeight="1">
      <c r="A6" s="54">
        <v>1</v>
      </c>
      <c r="B6" s="54">
        <v>2</v>
      </c>
      <c r="C6" s="54">
        <v>3</v>
      </c>
      <c r="D6" s="173">
        <v>4</v>
      </c>
      <c r="E6" s="174"/>
      <c r="F6" s="54">
        <v>5</v>
      </c>
      <c r="G6" s="56">
        <v>6</v>
      </c>
      <c r="H6" s="173">
        <v>7</v>
      </c>
      <c r="I6" s="174"/>
      <c r="J6" s="53">
        <v>8</v>
      </c>
      <c r="K6" s="54">
        <v>9</v>
      </c>
      <c r="L6" s="54">
        <v>10</v>
      </c>
      <c r="M6" s="57"/>
    </row>
    <row r="7" spans="1:14" ht="15.75" customHeight="1">
      <c r="A7" s="58">
        <v>1</v>
      </c>
      <c r="B7" s="59" t="s">
        <v>469</v>
      </c>
      <c r="C7" s="60">
        <v>34657</v>
      </c>
      <c r="D7" s="175">
        <v>10440156</v>
      </c>
      <c r="E7" s="176"/>
      <c r="F7" s="61" t="s">
        <v>20</v>
      </c>
      <c r="G7" s="62">
        <v>1</v>
      </c>
      <c r="H7" s="177">
        <v>115477</v>
      </c>
      <c r="I7" s="178"/>
      <c r="J7" s="63">
        <v>115477</v>
      </c>
      <c r="K7" s="63">
        <f t="shared" ref="K7:K70" si="0">H7-J7</f>
        <v>0</v>
      </c>
      <c r="L7" s="64">
        <v>120</v>
      </c>
    </row>
    <row r="8" spans="1:14" ht="15.75" customHeight="1">
      <c r="A8" s="58">
        <v>2</v>
      </c>
      <c r="B8" s="59" t="s">
        <v>470</v>
      </c>
      <c r="C8" s="60">
        <v>36161</v>
      </c>
      <c r="D8" s="175">
        <v>10440206</v>
      </c>
      <c r="E8" s="176"/>
      <c r="F8" s="61" t="s">
        <v>20</v>
      </c>
      <c r="G8" s="62">
        <v>1</v>
      </c>
      <c r="H8" s="177">
        <v>264231</v>
      </c>
      <c r="I8" s="178"/>
      <c r="J8" s="63">
        <v>264231</v>
      </c>
      <c r="K8" s="63">
        <f t="shared" si="0"/>
        <v>0</v>
      </c>
      <c r="L8" s="64">
        <v>120</v>
      </c>
    </row>
    <row r="9" spans="1:14" ht="15.75" customHeight="1">
      <c r="A9" s="58">
        <v>3</v>
      </c>
      <c r="B9" s="59" t="s">
        <v>471</v>
      </c>
      <c r="C9" s="60">
        <v>43374</v>
      </c>
      <c r="D9" s="175">
        <v>10440287</v>
      </c>
      <c r="E9" s="176"/>
      <c r="F9" s="61" t="s">
        <v>20</v>
      </c>
      <c r="G9" s="62">
        <v>1</v>
      </c>
      <c r="H9" s="177">
        <v>460000</v>
      </c>
      <c r="I9" s="178"/>
      <c r="J9" s="63">
        <v>165822.96</v>
      </c>
      <c r="K9" s="63">
        <f t="shared" si="0"/>
        <v>294177.04000000004</v>
      </c>
      <c r="L9" s="64">
        <v>120</v>
      </c>
    </row>
    <row r="10" spans="1:14" ht="15.75" customHeight="1">
      <c r="A10" s="65"/>
      <c r="B10" s="66" t="s">
        <v>627</v>
      </c>
      <c r="C10" s="67" t="s">
        <v>472</v>
      </c>
      <c r="D10" s="179" t="s">
        <v>472</v>
      </c>
      <c r="E10" s="179"/>
      <c r="F10" s="67" t="s">
        <v>472</v>
      </c>
      <c r="G10" s="69" t="s">
        <v>674</v>
      </c>
      <c r="H10" s="180">
        <v>839708</v>
      </c>
      <c r="I10" s="181"/>
      <c r="J10" s="70">
        <v>545530.96</v>
      </c>
      <c r="K10" s="70">
        <f t="shared" si="0"/>
        <v>294177.04000000004</v>
      </c>
      <c r="L10" s="70"/>
    </row>
    <row r="11" spans="1:14" ht="15.75" customHeight="1">
      <c r="A11" s="58">
        <v>4</v>
      </c>
      <c r="B11" s="59" t="s">
        <v>473</v>
      </c>
      <c r="C11" s="60">
        <v>39558</v>
      </c>
      <c r="D11" s="175">
        <v>10490211</v>
      </c>
      <c r="E11" s="176"/>
      <c r="F11" s="61" t="s">
        <v>20</v>
      </c>
      <c r="G11" s="62">
        <v>1</v>
      </c>
      <c r="H11" s="177">
        <v>19070</v>
      </c>
      <c r="I11" s="178"/>
      <c r="J11" s="63">
        <v>19070</v>
      </c>
      <c r="K11" s="63">
        <f t="shared" si="0"/>
        <v>0</v>
      </c>
      <c r="L11" s="64">
        <v>120</v>
      </c>
    </row>
    <row r="12" spans="1:14" ht="15.75" customHeight="1">
      <c r="A12" s="58">
        <v>5</v>
      </c>
      <c r="B12" s="59" t="s">
        <v>474</v>
      </c>
      <c r="C12" s="60">
        <v>39558</v>
      </c>
      <c r="D12" s="175">
        <v>10490212</v>
      </c>
      <c r="E12" s="176"/>
      <c r="F12" s="61" t="s">
        <v>20</v>
      </c>
      <c r="G12" s="62">
        <v>1</v>
      </c>
      <c r="H12" s="177">
        <v>29095</v>
      </c>
      <c r="I12" s="178"/>
      <c r="J12" s="63">
        <v>29095</v>
      </c>
      <c r="K12" s="63">
        <f t="shared" si="0"/>
        <v>0</v>
      </c>
      <c r="L12" s="64">
        <v>120</v>
      </c>
    </row>
    <row r="13" spans="1:14" ht="15.75" customHeight="1">
      <c r="A13" s="58">
        <v>6</v>
      </c>
      <c r="B13" s="59" t="s">
        <v>474</v>
      </c>
      <c r="C13" s="60">
        <v>39558</v>
      </c>
      <c r="D13" s="175">
        <v>10490213</v>
      </c>
      <c r="E13" s="176"/>
      <c r="F13" s="61" t="s">
        <v>20</v>
      </c>
      <c r="G13" s="62">
        <v>1</v>
      </c>
      <c r="H13" s="177">
        <v>29095</v>
      </c>
      <c r="I13" s="178"/>
      <c r="J13" s="63">
        <v>29095</v>
      </c>
      <c r="K13" s="63">
        <f t="shared" si="0"/>
        <v>0</v>
      </c>
      <c r="L13" s="64">
        <v>120</v>
      </c>
    </row>
    <row r="14" spans="1:14" ht="15.75" customHeight="1">
      <c r="A14" s="58">
        <v>7</v>
      </c>
      <c r="B14" s="59" t="s">
        <v>474</v>
      </c>
      <c r="C14" s="60">
        <v>39558</v>
      </c>
      <c r="D14" s="175">
        <v>10490214</v>
      </c>
      <c r="E14" s="176"/>
      <c r="F14" s="61" t="s">
        <v>20</v>
      </c>
      <c r="G14" s="62">
        <v>1</v>
      </c>
      <c r="H14" s="177">
        <v>38228</v>
      </c>
      <c r="I14" s="178"/>
      <c r="J14" s="63">
        <v>38228</v>
      </c>
      <c r="K14" s="63">
        <f t="shared" si="0"/>
        <v>0</v>
      </c>
      <c r="L14" s="64">
        <v>120</v>
      </c>
    </row>
    <row r="15" spans="1:14" ht="15.75" customHeight="1">
      <c r="A15" s="58">
        <v>8</v>
      </c>
      <c r="B15" s="59" t="s">
        <v>475</v>
      </c>
      <c r="C15" s="60">
        <v>39558</v>
      </c>
      <c r="D15" s="175">
        <v>10490215</v>
      </c>
      <c r="E15" s="176"/>
      <c r="F15" s="61" t="s">
        <v>20</v>
      </c>
      <c r="G15" s="62">
        <v>1</v>
      </c>
      <c r="H15" s="177">
        <v>39407</v>
      </c>
      <c r="I15" s="178"/>
      <c r="J15" s="63">
        <v>39407</v>
      </c>
      <c r="K15" s="63">
        <f t="shared" si="0"/>
        <v>0</v>
      </c>
      <c r="L15" s="64">
        <v>120</v>
      </c>
    </row>
    <row r="16" spans="1:14" ht="15.75" customHeight="1">
      <c r="A16" s="65"/>
      <c r="B16" s="66" t="s">
        <v>721</v>
      </c>
      <c r="C16" s="67" t="s">
        <v>472</v>
      </c>
      <c r="D16" s="179" t="s">
        <v>472</v>
      </c>
      <c r="E16" s="179"/>
      <c r="F16" s="67" t="s">
        <v>472</v>
      </c>
      <c r="G16" s="69" t="s">
        <v>674</v>
      </c>
      <c r="H16" s="180">
        <v>154895</v>
      </c>
      <c r="I16" s="181"/>
      <c r="J16" s="70">
        <v>154895</v>
      </c>
      <c r="K16" s="70">
        <f t="shared" si="0"/>
        <v>0</v>
      </c>
      <c r="L16" s="70"/>
    </row>
    <row r="17" spans="1:12" ht="15.75" customHeight="1">
      <c r="A17" s="58">
        <v>9</v>
      </c>
      <c r="B17" s="59" t="s">
        <v>476</v>
      </c>
      <c r="C17" s="60">
        <v>30426</v>
      </c>
      <c r="D17" s="175">
        <v>10440032</v>
      </c>
      <c r="E17" s="176"/>
      <c r="F17" s="61" t="s">
        <v>20</v>
      </c>
      <c r="G17" s="62">
        <v>1</v>
      </c>
      <c r="H17" s="177">
        <v>480</v>
      </c>
      <c r="I17" s="178"/>
      <c r="J17" s="63">
        <v>480</v>
      </c>
      <c r="K17" s="63">
        <f t="shared" si="0"/>
        <v>0</v>
      </c>
      <c r="L17" s="64">
        <v>120</v>
      </c>
    </row>
    <row r="18" spans="1:12" ht="15.75" customHeight="1">
      <c r="A18" s="58">
        <v>10</v>
      </c>
      <c r="B18" s="59" t="s">
        <v>477</v>
      </c>
      <c r="C18" s="60">
        <v>30426</v>
      </c>
      <c r="D18" s="175">
        <v>10440033</v>
      </c>
      <c r="E18" s="176"/>
      <c r="F18" s="61" t="s">
        <v>20</v>
      </c>
      <c r="G18" s="62">
        <v>1</v>
      </c>
      <c r="H18" s="177">
        <v>256</v>
      </c>
      <c r="I18" s="178"/>
      <c r="J18" s="63">
        <v>256</v>
      </c>
      <c r="K18" s="63">
        <f t="shared" si="0"/>
        <v>0</v>
      </c>
      <c r="L18" s="64">
        <v>120</v>
      </c>
    </row>
    <row r="19" spans="1:12" ht="15.75" customHeight="1">
      <c r="A19" s="58">
        <v>11</v>
      </c>
      <c r="B19" s="59" t="s">
        <v>478</v>
      </c>
      <c r="C19" s="60">
        <v>30426</v>
      </c>
      <c r="D19" s="175">
        <v>10440034</v>
      </c>
      <c r="E19" s="176"/>
      <c r="F19" s="61" t="s">
        <v>20</v>
      </c>
      <c r="G19" s="62">
        <v>1</v>
      </c>
      <c r="H19" s="177">
        <v>1407</v>
      </c>
      <c r="I19" s="178"/>
      <c r="J19" s="63">
        <v>1407</v>
      </c>
      <c r="K19" s="63">
        <f t="shared" si="0"/>
        <v>0</v>
      </c>
      <c r="L19" s="64">
        <v>120</v>
      </c>
    </row>
    <row r="20" spans="1:12" ht="15.75" customHeight="1">
      <c r="A20" s="58">
        <v>12</v>
      </c>
      <c r="B20" s="59" t="s">
        <v>479</v>
      </c>
      <c r="C20" s="60">
        <v>30426</v>
      </c>
      <c r="D20" s="175">
        <v>10440035</v>
      </c>
      <c r="E20" s="176"/>
      <c r="F20" s="61" t="s">
        <v>20</v>
      </c>
      <c r="G20" s="62">
        <v>1</v>
      </c>
      <c r="H20" s="177">
        <v>348</v>
      </c>
      <c r="I20" s="178"/>
      <c r="J20" s="63">
        <v>348</v>
      </c>
      <c r="K20" s="63">
        <f t="shared" si="0"/>
        <v>0</v>
      </c>
      <c r="L20" s="64">
        <v>120</v>
      </c>
    </row>
    <row r="21" spans="1:12" ht="15.75" customHeight="1">
      <c r="A21" s="58">
        <v>13</v>
      </c>
      <c r="B21" s="59" t="s">
        <v>479</v>
      </c>
      <c r="C21" s="60">
        <v>30426</v>
      </c>
      <c r="D21" s="175">
        <v>10440036</v>
      </c>
      <c r="E21" s="176"/>
      <c r="F21" s="61" t="s">
        <v>20</v>
      </c>
      <c r="G21" s="62">
        <v>1</v>
      </c>
      <c r="H21" s="177">
        <v>348</v>
      </c>
      <c r="I21" s="178"/>
      <c r="J21" s="63">
        <v>348</v>
      </c>
      <c r="K21" s="63">
        <f t="shared" si="0"/>
        <v>0</v>
      </c>
      <c r="L21" s="64">
        <v>120</v>
      </c>
    </row>
    <row r="22" spans="1:12" ht="15.75" customHeight="1">
      <c r="A22" s="58">
        <v>14</v>
      </c>
      <c r="B22" s="59" t="s">
        <v>479</v>
      </c>
      <c r="C22" s="60">
        <v>30426</v>
      </c>
      <c r="D22" s="175">
        <v>10440037</v>
      </c>
      <c r="E22" s="176"/>
      <c r="F22" s="61" t="s">
        <v>20</v>
      </c>
      <c r="G22" s="62">
        <v>1</v>
      </c>
      <c r="H22" s="177">
        <v>348</v>
      </c>
      <c r="I22" s="178"/>
      <c r="J22" s="63">
        <v>348</v>
      </c>
      <c r="K22" s="63">
        <f t="shared" si="0"/>
        <v>0</v>
      </c>
      <c r="L22" s="64">
        <v>120</v>
      </c>
    </row>
    <row r="23" spans="1:12" ht="15.75" customHeight="1">
      <c r="A23" s="58">
        <v>15</v>
      </c>
      <c r="B23" s="59" t="s">
        <v>480</v>
      </c>
      <c r="C23" s="60">
        <v>30426</v>
      </c>
      <c r="D23" s="175">
        <v>10440038</v>
      </c>
      <c r="E23" s="176"/>
      <c r="F23" s="61" t="s">
        <v>20</v>
      </c>
      <c r="G23" s="62">
        <v>1</v>
      </c>
      <c r="H23" s="177">
        <v>231</v>
      </c>
      <c r="I23" s="178"/>
      <c r="J23" s="63">
        <v>231</v>
      </c>
      <c r="K23" s="63">
        <f t="shared" si="0"/>
        <v>0</v>
      </c>
      <c r="L23" s="64">
        <v>120</v>
      </c>
    </row>
    <row r="24" spans="1:12" ht="15.75" customHeight="1">
      <c r="A24" s="58">
        <v>16</v>
      </c>
      <c r="B24" s="59" t="s">
        <v>481</v>
      </c>
      <c r="C24" s="60">
        <v>30426</v>
      </c>
      <c r="D24" s="175">
        <v>10440039</v>
      </c>
      <c r="E24" s="176"/>
      <c r="F24" s="61" t="s">
        <v>20</v>
      </c>
      <c r="G24" s="62">
        <v>1</v>
      </c>
      <c r="H24" s="177">
        <v>264</v>
      </c>
      <c r="I24" s="178"/>
      <c r="J24" s="63">
        <v>264</v>
      </c>
      <c r="K24" s="63">
        <f t="shared" si="0"/>
        <v>0</v>
      </c>
      <c r="L24" s="64">
        <v>120</v>
      </c>
    </row>
    <row r="25" spans="1:12" ht="15.75" customHeight="1">
      <c r="A25" s="58">
        <v>17</v>
      </c>
      <c r="B25" s="59" t="s">
        <v>482</v>
      </c>
      <c r="C25" s="60">
        <v>31778</v>
      </c>
      <c r="D25" s="175">
        <v>10440088</v>
      </c>
      <c r="E25" s="176"/>
      <c r="F25" s="61" t="s">
        <v>20</v>
      </c>
      <c r="G25" s="62">
        <v>1</v>
      </c>
      <c r="H25" s="177">
        <v>180</v>
      </c>
      <c r="I25" s="178"/>
      <c r="J25" s="63">
        <v>180</v>
      </c>
      <c r="K25" s="63">
        <f t="shared" si="0"/>
        <v>0</v>
      </c>
      <c r="L25" s="64">
        <v>120</v>
      </c>
    </row>
    <row r="26" spans="1:12" ht="15.75" customHeight="1">
      <c r="A26" s="58">
        <v>18</v>
      </c>
      <c r="B26" s="59" t="s">
        <v>483</v>
      </c>
      <c r="C26" s="60">
        <v>31778</v>
      </c>
      <c r="D26" s="175">
        <v>10440089</v>
      </c>
      <c r="E26" s="176"/>
      <c r="F26" s="61" t="s">
        <v>20</v>
      </c>
      <c r="G26" s="62">
        <v>1</v>
      </c>
      <c r="H26" s="177">
        <v>180</v>
      </c>
      <c r="I26" s="178"/>
      <c r="J26" s="63">
        <v>180</v>
      </c>
      <c r="K26" s="63">
        <f t="shared" si="0"/>
        <v>0</v>
      </c>
      <c r="L26" s="64">
        <v>120</v>
      </c>
    </row>
    <row r="27" spans="1:12" ht="15.75" customHeight="1">
      <c r="A27" s="58">
        <v>19</v>
      </c>
      <c r="B27" s="59" t="s">
        <v>484</v>
      </c>
      <c r="C27" s="60">
        <v>32143</v>
      </c>
      <c r="D27" s="175">
        <v>10440097</v>
      </c>
      <c r="E27" s="176"/>
      <c r="F27" s="61" t="s">
        <v>20</v>
      </c>
      <c r="G27" s="62">
        <v>1</v>
      </c>
      <c r="H27" s="177">
        <v>719</v>
      </c>
      <c r="I27" s="178"/>
      <c r="J27" s="63">
        <v>719</v>
      </c>
      <c r="K27" s="63">
        <f t="shared" si="0"/>
        <v>0</v>
      </c>
      <c r="L27" s="64">
        <v>120</v>
      </c>
    </row>
    <row r="28" spans="1:12" ht="15.75" customHeight="1">
      <c r="A28" s="58">
        <v>20</v>
      </c>
      <c r="B28" s="59" t="s">
        <v>485</v>
      </c>
      <c r="C28" s="60">
        <v>32618</v>
      </c>
      <c r="D28" s="175">
        <v>10440115</v>
      </c>
      <c r="E28" s="176"/>
      <c r="F28" s="61" t="s">
        <v>20</v>
      </c>
      <c r="G28" s="62">
        <v>1</v>
      </c>
      <c r="H28" s="177">
        <v>3954</v>
      </c>
      <c r="I28" s="178"/>
      <c r="J28" s="63">
        <v>3954</v>
      </c>
      <c r="K28" s="63">
        <f t="shared" si="0"/>
        <v>0</v>
      </c>
      <c r="L28" s="64">
        <v>120</v>
      </c>
    </row>
    <row r="29" spans="1:12" ht="15.75" customHeight="1">
      <c r="A29" s="58">
        <v>21</v>
      </c>
      <c r="B29" s="59" t="s">
        <v>486</v>
      </c>
      <c r="C29" s="60">
        <v>32509</v>
      </c>
      <c r="D29" s="175">
        <v>10440116</v>
      </c>
      <c r="E29" s="176"/>
      <c r="F29" s="61" t="s">
        <v>20</v>
      </c>
      <c r="G29" s="62">
        <v>1</v>
      </c>
      <c r="H29" s="177">
        <v>719</v>
      </c>
      <c r="I29" s="178"/>
      <c r="J29" s="63">
        <v>719</v>
      </c>
      <c r="K29" s="63">
        <f t="shared" si="0"/>
        <v>0</v>
      </c>
      <c r="L29" s="64">
        <v>120</v>
      </c>
    </row>
    <row r="30" spans="1:12" ht="15.75" customHeight="1">
      <c r="A30" s="58">
        <v>22</v>
      </c>
      <c r="B30" s="59" t="s">
        <v>483</v>
      </c>
      <c r="C30" s="60">
        <v>30426</v>
      </c>
      <c r="D30" s="175">
        <v>10440127</v>
      </c>
      <c r="E30" s="176"/>
      <c r="F30" s="61" t="s">
        <v>20</v>
      </c>
      <c r="G30" s="62">
        <v>1</v>
      </c>
      <c r="H30" s="177">
        <v>180</v>
      </c>
      <c r="I30" s="178"/>
      <c r="J30" s="63">
        <v>180</v>
      </c>
      <c r="K30" s="63">
        <f t="shared" si="0"/>
        <v>0</v>
      </c>
      <c r="L30" s="64">
        <v>120</v>
      </c>
    </row>
    <row r="31" spans="1:12" ht="15.75" customHeight="1">
      <c r="A31" s="58">
        <v>23</v>
      </c>
      <c r="B31" s="59" t="s">
        <v>487</v>
      </c>
      <c r="C31" s="60">
        <v>33239</v>
      </c>
      <c r="D31" s="175">
        <v>10440135</v>
      </c>
      <c r="E31" s="176"/>
      <c r="F31" s="61" t="s">
        <v>20</v>
      </c>
      <c r="G31" s="62">
        <v>1</v>
      </c>
      <c r="H31" s="177">
        <v>1953</v>
      </c>
      <c r="I31" s="178"/>
      <c r="J31" s="63">
        <v>1953</v>
      </c>
      <c r="K31" s="63">
        <f t="shared" si="0"/>
        <v>0</v>
      </c>
      <c r="L31" s="64">
        <v>120</v>
      </c>
    </row>
    <row r="32" spans="1:12" ht="15.75" customHeight="1">
      <c r="A32" s="58">
        <v>24</v>
      </c>
      <c r="B32" s="59" t="s">
        <v>488</v>
      </c>
      <c r="C32" s="60">
        <v>33239</v>
      </c>
      <c r="D32" s="175">
        <v>10440136</v>
      </c>
      <c r="E32" s="176"/>
      <c r="F32" s="61" t="s">
        <v>20</v>
      </c>
      <c r="G32" s="62">
        <v>1</v>
      </c>
      <c r="H32" s="177">
        <v>3168</v>
      </c>
      <c r="I32" s="178"/>
      <c r="J32" s="63">
        <v>3168</v>
      </c>
      <c r="K32" s="63">
        <f t="shared" si="0"/>
        <v>0</v>
      </c>
      <c r="L32" s="64">
        <v>120</v>
      </c>
    </row>
    <row r="33" spans="1:12" ht="15.75" customHeight="1">
      <c r="A33" s="58">
        <v>25</v>
      </c>
      <c r="B33" s="59" t="s">
        <v>489</v>
      </c>
      <c r="C33" s="60">
        <v>30426</v>
      </c>
      <c r="D33" s="175">
        <v>10440146</v>
      </c>
      <c r="E33" s="176"/>
      <c r="F33" s="61" t="s">
        <v>20</v>
      </c>
      <c r="G33" s="62">
        <v>1</v>
      </c>
      <c r="H33" s="177">
        <v>2056</v>
      </c>
      <c r="I33" s="178"/>
      <c r="J33" s="63">
        <v>2056</v>
      </c>
      <c r="K33" s="63">
        <f t="shared" si="0"/>
        <v>0</v>
      </c>
      <c r="L33" s="64">
        <v>120</v>
      </c>
    </row>
    <row r="34" spans="1:12" ht="15.75" customHeight="1">
      <c r="A34" s="58">
        <v>26</v>
      </c>
      <c r="B34" s="59" t="s">
        <v>489</v>
      </c>
      <c r="C34" s="60">
        <v>34079</v>
      </c>
      <c r="D34" s="175">
        <v>10440147</v>
      </c>
      <c r="E34" s="176"/>
      <c r="F34" s="61" t="s">
        <v>20</v>
      </c>
      <c r="G34" s="62">
        <v>1</v>
      </c>
      <c r="H34" s="177">
        <v>2060</v>
      </c>
      <c r="I34" s="178"/>
      <c r="J34" s="63">
        <v>2060</v>
      </c>
      <c r="K34" s="63">
        <f t="shared" si="0"/>
        <v>0</v>
      </c>
      <c r="L34" s="64">
        <v>120</v>
      </c>
    </row>
    <row r="35" spans="1:12" ht="15.75" customHeight="1">
      <c r="A35" s="58">
        <v>27</v>
      </c>
      <c r="B35" s="59" t="s">
        <v>490</v>
      </c>
      <c r="C35" s="60">
        <v>35905</v>
      </c>
      <c r="D35" s="175">
        <v>10440167</v>
      </c>
      <c r="E35" s="176"/>
      <c r="F35" s="61" t="s">
        <v>20</v>
      </c>
      <c r="G35" s="62">
        <v>1</v>
      </c>
      <c r="H35" s="177">
        <v>73641</v>
      </c>
      <c r="I35" s="178"/>
      <c r="J35" s="63">
        <v>73641</v>
      </c>
      <c r="K35" s="63">
        <f t="shared" si="0"/>
        <v>0</v>
      </c>
      <c r="L35" s="64">
        <v>120</v>
      </c>
    </row>
    <row r="36" spans="1:12" ht="15.75" customHeight="1">
      <c r="A36" s="58">
        <v>28</v>
      </c>
      <c r="B36" s="59" t="s">
        <v>491</v>
      </c>
      <c r="C36" s="60">
        <v>36526</v>
      </c>
      <c r="D36" s="175">
        <v>10440186</v>
      </c>
      <c r="E36" s="176"/>
      <c r="F36" s="61" t="s">
        <v>20</v>
      </c>
      <c r="G36" s="62">
        <v>1</v>
      </c>
      <c r="H36" s="177">
        <v>4274</v>
      </c>
      <c r="I36" s="178"/>
      <c r="J36" s="63">
        <v>4274</v>
      </c>
      <c r="K36" s="63">
        <f t="shared" si="0"/>
        <v>0</v>
      </c>
      <c r="L36" s="64">
        <v>120</v>
      </c>
    </row>
    <row r="37" spans="1:12" ht="15.75" customHeight="1">
      <c r="A37" s="58">
        <v>29</v>
      </c>
      <c r="B37" s="59" t="s">
        <v>492</v>
      </c>
      <c r="C37" s="60">
        <v>37257</v>
      </c>
      <c r="D37" s="175">
        <v>10440187</v>
      </c>
      <c r="E37" s="176"/>
      <c r="F37" s="61" t="s">
        <v>20</v>
      </c>
      <c r="G37" s="62">
        <v>1</v>
      </c>
      <c r="H37" s="177">
        <v>37023</v>
      </c>
      <c r="I37" s="178"/>
      <c r="J37" s="63">
        <v>37023</v>
      </c>
      <c r="K37" s="63">
        <f t="shared" si="0"/>
        <v>0</v>
      </c>
      <c r="L37" s="64">
        <v>120</v>
      </c>
    </row>
    <row r="38" spans="1:12" ht="15.75" customHeight="1">
      <c r="A38" s="58">
        <v>30</v>
      </c>
      <c r="B38" s="59" t="s">
        <v>493</v>
      </c>
      <c r="C38" s="60">
        <v>37257</v>
      </c>
      <c r="D38" s="175">
        <v>10440189</v>
      </c>
      <c r="E38" s="176"/>
      <c r="F38" s="61" t="s">
        <v>20</v>
      </c>
      <c r="G38" s="62">
        <v>1</v>
      </c>
      <c r="H38" s="177">
        <v>2107</v>
      </c>
      <c r="I38" s="178"/>
      <c r="J38" s="63">
        <v>2107</v>
      </c>
      <c r="K38" s="63">
        <f t="shared" si="0"/>
        <v>0</v>
      </c>
      <c r="L38" s="64">
        <v>120</v>
      </c>
    </row>
    <row r="39" spans="1:12" ht="15.75" customHeight="1">
      <c r="A39" s="58">
        <v>31</v>
      </c>
      <c r="B39" s="59" t="s">
        <v>494</v>
      </c>
      <c r="C39" s="60">
        <v>38097</v>
      </c>
      <c r="D39" s="175">
        <v>10440194</v>
      </c>
      <c r="E39" s="176"/>
      <c r="F39" s="61" t="s">
        <v>20</v>
      </c>
      <c r="G39" s="62">
        <v>1</v>
      </c>
      <c r="H39" s="177">
        <v>33194</v>
      </c>
      <c r="I39" s="178"/>
      <c r="J39" s="63">
        <v>33194</v>
      </c>
      <c r="K39" s="63">
        <f t="shared" si="0"/>
        <v>0</v>
      </c>
      <c r="L39" s="64">
        <v>120</v>
      </c>
    </row>
    <row r="40" spans="1:12" ht="15.75" customHeight="1">
      <c r="A40" s="58">
        <v>32</v>
      </c>
      <c r="B40" s="59" t="s">
        <v>495</v>
      </c>
      <c r="C40" s="60">
        <v>38718</v>
      </c>
      <c r="D40" s="175">
        <v>10440199</v>
      </c>
      <c r="E40" s="176"/>
      <c r="F40" s="61" t="s">
        <v>20</v>
      </c>
      <c r="G40" s="62">
        <v>1</v>
      </c>
      <c r="H40" s="177">
        <v>124786</v>
      </c>
      <c r="I40" s="178"/>
      <c r="J40" s="63">
        <v>124786</v>
      </c>
      <c r="K40" s="63">
        <f t="shared" si="0"/>
        <v>0</v>
      </c>
      <c r="L40" s="64">
        <v>120</v>
      </c>
    </row>
    <row r="41" spans="1:12" ht="15.75" customHeight="1">
      <c r="A41" s="58">
        <v>33</v>
      </c>
      <c r="B41" s="59" t="s">
        <v>496</v>
      </c>
      <c r="C41" s="60">
        <v>39083</v>
      </c>
      <c r="D41" s="175">
        <v>10440205</v>
      </c>
      <c r="E41" s="176"/>
      <c r="F41" s="61" t="s">
        <v>20</v>
      </c>
      <c r="G41" s="62">
        <v>1</v>
      </c>
      <c r="H41" s="177">
        <v>65948</v>
      </c>
      <c r="I41" s="178"/>
      <c r="J41" s="63">
        <v>65948</v>
      </c>
      <c r="K41" s="63">
        <f t="shared" si="0"/>
        <v>0</v>
      </c>
      <c r="L41" s="64">
        <v>120</v>
      </c>
    </row>
    <row r="42" spans="1:12" ht="15.75" customHeight="1">
      <c r="A42" s="58">
        <v>34</v>
      </c>
      <c r="B42" s="59" t="s">
        <v>497</v>
      </c>
      <c r="C42" s="60">
        <v>39448</v>
      </c>
      <c r="D42" s="175">
        <v>10440207</v>
      </c>
      <c r="E42" s="176"/>
      <c r="F42" s="61" t="s">
        <v>20</v>
      </c>
      <c r="G42" s="62">
        <v>1</v>
      </c>
      <c r="H42" s="177">
        <v>182446</v>
      </c>
      <c r="I42" s="178"/>
      <c r="J42" s="63">
        <v>182446</v>
      </c>
      <c r="K42" s="63">
        <f t="shared" si="0"/>
        <v>0</v>
      </c>
      <c r="L42" s="64">
        <v>120</v>
      </c>
    </row>
    <row r="43" spans="1:12" ht="15.75" customHeight="1">
      <c r="A43" s="58">
        <v>35</v>
      </c>
      <c r="B43" s="59" t="s">
        <v>498</v>
      </c>
      <c r="C43" s="60">
        <v>39448</v>
      </c>
      <c r="D43" s="175">
        <v>10440208</v>
      </c>
      <c r="E43" s="176"/>
      <c r="F43" s="61" t="s">
        <v>20</v>
      </c>
      <c r="G43" s="62">
        <v>1</v>
      </c>
      <c r="H43" s="177">
        <v>5944</v>
      </c>
      <c r="I43" s="178"/>
      <c r="J43" s="63">
        <v>5944</v>
      </c>
      <c r="K43" s="63">
        <f t="shared" si="0"/>
        <v>0</v>
      </c>
      <c r="L43" s="64">
        <v>120</v>
      </c>
    </row>
    <row r="44" spans="1:12" ht="15.75" customHeight="1">
      <c r="A44" s="58">
        <v>36</v>
      </c>
      <c r="B44" s="59" t="s">
        <v>499</v>
      </c>
      <c r="C44" s="60">
        <v>39448</v>
      </c>
      <c r="D44" s="175">
        <v>10440217</v>
      </c>
      <c r="E44" s="176"/>
      <c r="F44" s="61" t="s">
        <v>20</v>
      </c>
      <c r="G44" s="62">
        <v>1</v>
      </c>
      <c r="H44" s="177">
        <v>2412</v>
      </c>
      <c r="I44" s="178"/>
      <c r="J44" s="63">
        <v>2412</v>
      </c>
      <c r="K44" s="63">
        <f t="shared" si="0"/>
        <v>0</v>
      </c>
      <c r="L44" s="64">
        <v>120</v>
      </c>
    </row>
    <row r="45" spans="1:12" ht="15.75" customHeight="1">
      <c r="A45" s="58">
        <v>37</v>
      </c>
      <c r="B45" s="59" t="s">
        <v>500</v>
      </c>
      <c r="C45" s="60">
        <v>39448</v>
      </c>
      <c r="D45" s="175">
        <v>10440219</v>
      </c>
      <c r="E45" s="176"/>
      <c r="F45" s="61" t="s">
        <v>20</v>
      </c>
      <c r="G45" s="62">
        <v>1</v>
      </c>
      <c r="H45" s="177">
        <v>16945</v>
      </c>
      <c r="I45" s="178"/>
      <c r="J45" s="63">
        <v>16945</v>
      </c>
      <c r="K45" s="63">
        <f t="shared" si="0"/>
        <v>0</v>
      </c>
      <c r="L45" s="64">
        <v>120</v>
      </c>
    </row>
    <row r="46" spans="1:12" ht="15.75" customHeight="1">
      <c r="A46" s="58">
        <v>38</v>
      </c>
      <c r="B46" s="59" t="s">
        <v>501</v>
      </c>
      <c r="C46" s="60">
        <v>39448</v>
      </c>
      <c r="D46" s="175">
        <v>10440221</v>
      </c>
      <c r="E46" s="176"/>
      <c r="F46" s="61" t="s">
        <v>20</v>
      </c>
      <c r="G46" s="62">
        <v>1</v>
      </c>
      <c r="H46" s="177">
        <v>6089</v>
      </c>
      <c r="I46" s="178"/>
      <c r="J46" s="63">
        <v>6089</v>
      </c>
      <c r="K46" s="63">
        <f t="shared" si="0"/>
        <v>0</v>
      </c>
      <c r="L46" s="64">
        <v>120</v>
      </c>
    </row>
    <row r="47" spans="1:12" ht="15.75" customHeight="1">
      <c r="A47" s="58">
        <v>39</v>
      </c>
      <c r="B47" s="59" t="s">
        <v>502</v>
      </c>
      <c r="C47" s="60">
        <v>39448</v>
      </c>
      <c r="D47" s="175">
        <v>10440233</v>
      </c>
      <c r="E47" s="176"/>
      <c r="F47" s="61" t="s">
        <v>20</v>
      </c>
      <c r="G47" s="62">
        <v>1</v>
      </c>
      <c r="H47" s="177">
        <v>34680</v>
      </c>
      <c r="I47" s="178"/>
      <c r="J47" s="63">
        <v>34680</v>
      </c>
      <c r="K47" s="63">
        <f t="shared" si="0"/>
        <v>0</v>
      </c>
      <c r="L47" s="64">
        <v>120</v>
      </c>
    </row>
    <row r="48" spans="1:12" ht="15.75" customHeight="1">
      <c r="A48" s="58">
        <v>40</v>
      </c>
      <c r="B48" s="59" t="s">
        <v>503</v>
      </c>
      <c r="C48" s="60">
        <v>39814</v>
      </c>
      <c r="D48" s="175">
        <v>10440234</v>
      </c>
      <c r="E48" s="176"/>
      <c r="F48" s="61" t="s">
        <v>20</v>
      </c>
      <c r="G48" s="62">
        <v>1</v>
      </c>
      <c r="H48" s="177">
        <v>12276</v>
      </c>
      <c r="I48" s="178"/>
      <c r="J48" s="63">
        <v>12276</v>
      </c>
      <c r="K48" s="63">
        <f t="shared" si="0"/>
        <v>0</v>
      </c>
      <c r="L48" s="64">
        <v>120</v>
      </c>
    </row>
    <row r="49" spans="1:12" ht="15.75" customHeight="1">
      <c r="A49" s="58">
        <v>41</v>
      </c>
      <c r="B49" s="59" t="s">
        <v>504</v>
      </c>
      <c r="C49" s="60">
        <v>39814</v>
      </c>
      <c r="D49" s="175">
        <v>10440235</v>
      </c>
      <c r="E49" s="176"/>
      <c r="F49" s="61" t="s">
        <v>20</v>
      </c>
      <c r="G49" s="62">
        <v>1</v>
      </c>
      <c r="H49" s="177">
        <v>52596</v>
      </c>
      <c r="I49" s="178"/>
      <c r="J49" s="63">
        <v>52596</v>
      </c>
      <c r="K49" s="63">
        <f t="shared" si="0"/>
        <v>0</v>
      </c>
      <c r="L49" s="64">
        <v>120</v>
      </c>
    </row>
    <row r="50" spans="1:12" ht="15.75" customHeight="1">
      <c r="A50" s="58">
        <v>42</v>
      </c>
      <c r="B50" s="59" t="s">
        <v>505</v>
      </c>
      <c r="C50" s="60">
        <v>39814</v>
      </c>
      <c r="D50" s="175">
        <v>10440236</v>
      </c>
      <c r="E50" s="176"/>
      <c r="F50" s="61" t="s">
        <v>20</v>
      </c>
      <c r="G50" s="62">
        <v>1</v>
      </c>
      <c r="H50" s="177">
        <v>36726</v>
      </c>
      <c r="I50" s="178"/>
      <c r="J50" s="63">
        <v>36726</v>
      </c>
      <c r="K50" s="63">
        <f t="shared" si="0"/>
        <v>0</v>
      </c>
      <c r="L50" s="64">
        <v>120</v>
      </c>
    </row>
    <row r="51" spans="1:12" ht="15.75" customHeight="1">
      <c r="A51" s="58">
        <v>43</v>
      </c>
      <c r="B51" s="59" t="s">
        <v>506</v>
      </c>
      <c r="C51" s="60">
        <v>41640</v>
      </c>
      <c r="D51" s="175">
        <v>10440237</v>
      </c>
      <c r="E51" s="176"/>
      <c r="F51" s="61" t="s">
        <v>20</v>
      </c>
      <c r="G51" s="62">
        <v>1</v>
      </c>
      <c r="H51" s="177">
        <v>14527</v>
      </c>
      <c r="I51" s="178"/>
      <c r="J51" s="63">
        <v>14527</v>
      </c>
      <c r="K51" s="63">
        <f t="shared" si="0"/>
        <v>0</v>
      </c>
      <c r="L51" s="64">
        <v>120</v>
      </c>
    </row>
    <row r="52" spans="1:12" ht="15.75" customHeight="1">
      <c r="A52" s="58">
        <v>44</v>
      </c>
      <c r="B52" s="59" t="s">
        <v>507</v>
      </c>
      <c r="C52" s="60">
        <v>40190</v>
      </c>
      <c r="D52" s="175">
        <v>10440257</v>
      </c>
      <c r="E52" s="176"/>
      <c r="F52" s="61" t="s">
        <v>20</v>
      </c>
      <c r="G52" s="62">
        <v>1</v>
      </c>
      <c r="H52" s="177">
        <v>235191</v>
      </c>
      <c r="I52" s="178"/>
      <c r="J52" s="63">
        <v>235191</v>
      </c>
      <c r="K52" s="63">
        <f t="shared" si="0"/>
        <v>0</v>
      </c>
      <c r="L52" s="64">
        <v>120</v>
      </c>
    </row>
    <row r="53" spans="1:12" ht="15.75" customHeight="1">
      <c r="A53" s="58">
        <v>45</v>
      </c>
      <c r="B53" s="59" t="s">
        <v>508</v>
      </c>
      <c r="C53" s="60">
        <v>42826</v>
      </c>
      <c r="D53" s="175">
        <v>10440275</v>
      </c>
      <c r="E53" s="176"/>
      <c r="F53" s="61" t="s">
        <v>20</v>
      </c>
      <c r="G53" s="62">
        <v>1</v>
      </c>
      <c r="H53" s="177">
        <v>37500</v>
      </c>
      <c r="I53" s="178"/>
      <c r="J53" s="63">
        <v>19380</v>
      </c>
      <c r="K53" s="63">
        <f t="shared" si="0"/>
        <v>18120</v>
      </c>
      <c r="L53" s="64">
        <v>120</v>
      </c>
    </row>
    <row r="54" spans="1:12" ht="15.75" customHeight="1">
      <c r="A54" s="58">
        <v>46</v>
      </c>
      <c r="B54" s="59" t="s">
        <v>508</v>
      </c>
      <c r="C54" s="60">
        <v>42906</v>
      </c>
      <c r="D54" s="175">
        <v>10440276</v>
      </c>
      <c r="E54" s="176"/>
      <c r="F54" s="61" t="s">
        <v>20</v>
      </c>
      <c r="G54" s="62">
        <v>1</v>
      </c>
      <c r="H54" s="177">
        <v>37500</v>
      </c>
      <c r="I54" s="178"/>
      <c r="J54" s="63">
        <v>18522</v>
      </c>
      <c r="K54" s="63">
        <f t="shared" si="0"/>
        <v>18978</v>
      </c>
      <c r="L54" s="64">
        <v>120</v>
      </c>
    </row>
    <row r="55" spans="1:12" ht="15.75" customHeight="1">
      <c r="A55" s="58">
        <v>47</v>
      </c>
      <c r="B55" s="59" t="s">
        <v>509</v>
      </c>
      <c r="C55" s="60">
        <v>43101</v>
      </c>
      <c r="D55" s="175">
        <v>10440286</v>
      </c>
      <c r="E55" s="176"/>
      <c r="F55" s="61" t="s">
        <v>20</v>
      </c>
      <c r="G55" s="62">
        <v>1</v>
      </c>
      <c r="H55" s="177">
        <v>28630</v>
      </c>
      <c r="I55" s="178"/>
      <c r="J55" s="63">
        <v>12466.96</v>
      </c>
      <c r="K55" s="63">
        <f t="shared" si="0"/>
        <v>16163.04</v>
      </c>
      <c r="L55" s="64">
        <v>120</v>
      </c>
    </row>
    <row r="56" spans="1:12" ht="15.75" customHeight="1">
      <c r="A56" s="58">
        <v>48</v>
      </c>
      <c r="B56" s="59" t="s">
        <v>510</v>
      </c>
      <c r="C56" s="60">
        <v>44105</v>
      </c>
      <c r="D56" s="175">
        <v>10460296</v>
      </c>
      <c r="E56" s="176"/>
      <c r="F56" s="61" t="s">
        <v>20</v>
      </c>
      <c r="G56" s="62">
        <v>1</v>
      </c>
      <c r="H56" s="177">
        <v>181472</v>
      </c>
      <c r="I56" s="178"/>
      <c r="J56" s="63">
        <v>30243.24</v>
      </c>
      <c r="K56" s="63">
        <f t="shared" si="0"/>
        <v>151228.76</v>
      </c>
      <c r="L56" s="64">
        <v>120</v>
      </c>
    </row>
    <row r="57" spans="1:12" ht="15.75" customHeight="1">
      <c r="A57" s="58">
        <v>49</v>
      </c>
      <c r="B57" s="59" t="s">
        <v>511</v>
      </c>
      <c r="C57" s="60">
        <v>44105</v>
      </c>
      <c r="D57" s="175">
        <v>10460297</v>
      </c>
      <c r="E57" s="176"/>
      <c r="F57" s="61" t="s">
        <v>20</v>
      </c>
      <c r="G57" s="62">
        <v>1</v>
      </c>
      <c r="H57" s="177">
        <v>48043</v>
      </c>
      <c r="I57" s="178"/>
      <c r="J57" s="63">
        <v>8004.32</v>
      </c>
      <c r="K57" s="63">
        <f t="shared" si="0"/>
        <v>40038.68</v>
      </c>
      <c r="L57" s="64">
        <v>120</v>
      </c>
    </row>
    <row r="58" spans="1:12" ht="15.75" customHeight="1">
      <c r="A58" s="58">
        <v>50</v>
      </c>
      <c r="B58" s="59" t="s">
        <v>512</v>
      </c>
      <c r="C58" s="60">
        <v>44105</v>
      </c>
      <c r="D58" s="175">
        <v>10460301</v>
      </c>
      <c r="E58" s="176"/>
      <c r="F58" s="61" t="s">
        <v>20</v>
      </c>
      <c r="G58" s="62">
        <v>1</v>
      </c>
      <c r="H58" s="177">
        <v>10560</v>
      </c>
      <c r="I58" s="178"/>
      <c r="J58" s="63">
        <v>1766</v>
      </c>
      <c r="K58" s="63">
        <f t="shared" si="0"/>
        <v>8794</v>
      </c>
      <c r="L58" s="64">
        <v>120</v>
      </c>
    </row>
    <row r="59" spans="1:12" ht="15.75" customHeight="1">
      <c r="A59" s="58">
        <v>51</v>
      </c>
      <c r="B59" s="59" t="s">
        <v>513</v>
      </c>
      <c r="C59" s="60">
        <v>30061</v>
      </c>
      <c r="D59" s="175">
        <v>10470021</v>
      </c>
      <c r="E59" s="176"/>
      <c r="F59" s="61" t="s">
        <v>20</v>
      </c>
      <c r="G59" s="62">
        <v>1</v>
      </c>
      <c r="H59" s="177">
        <v>216</v>
      </c>
      <c r="I59" s="178"/>
      <c r="J59" s="63">
        <v>216</v>
      </c>
      <c r="K59" s="63">
        <f t="shared" si="0"/>
        <v>0</v>
      </c>
      <c r="L59" s="64">
        <v>120</v>
      </c>
    </row>
    <row r="60" spans="1:12" ht="15.75" customHeight="1">
      <c r="A60" s="58">
        <v>52</v>
      </c>
      <c r="B60" s="59" t="s">
        <v>514</v>
      </c>
      <c r="C60" s="60">
        <v>30061</v>
      </c>
      <c r="D60" s="175">
        <v>10470022</v>
      </c>
      <c r="E60" s="176"/>
      <c r="F60" s="61" t="s">
        <v>20</v>
      </c>
      <c r="G60" s="62">
        <v>1</v>
      </c>
      <c r="H60" s="177">
        <v>390</v>
      </c>
      <c r="I60" s="178"/>
      <c r="J60" s="63">
        <v>390</v>
      </c>
      <c r="K60" s="63">
        <f t="shared" si="0"/>
        <v>0</v>
      </c>
      <c r="L60" s="64">
        <v>120</v>
      </c>
    </row>
    <row r="61" spans="1:12" ht="15.75" customHeight="1">
      <c r="A61" s="58">
        <v>53</v>
      </c>
      <c r="B61" s="59" t="s">
        <v>513</v>
      </c>
      <c r="C61" s="60">
        <v>30426</v>
      </c>
      <c r="D61" s="175">
        <v>10470031</v>
      </c>
      <c r="E61" s="176"/>
      <c r="F61" s="61" t="s">
        <v>20</v>
      </c>
      <c r="G61" s="62">
        <v>1</v>
      </c>
      <c r="H61" s="177">
        <v>192</v>
      </c>
      <c r="I61" s="178"/>
      <c r="J61" s="63">
        <v>192</v>
      </c>
      <c r="K61" s="63">
        <f t="shared" si="0"/>
        <v>0</v>
      </c>
      <c r="L61" s="64">
        <v>120</v>
      </c>
    </row>
    <row r="62" spans="1:12" ht="15.75" customHeight="1">
      <c r="A62" s="58">
        <v>54</v>
      </c>
      <c r="B62" s="59" t="s">
        <v>515</v>
      </c>
      <c r="C62" s="60">
        <v>30426</v>
      </c>
      <c r="D62" s="175">
        <v>10470040</v>
      </c>
      <c r="E62" s="176"/>
      <c r="F62" s="61" t="s">
        <v>20</v>
      </c>
      <c r="G62" s="62">
        <v>1</v>
      </c>
      <c r="H62" s="177">
        <v>463</v>
      </c>
      <c r="I62" s="178"/>
      <c r="J62" s="63">
        <v>463</v>
      </c>
      <c r="K62" s="63">
        <f t="shared" si="0"/>
        <v>0</v>
      </c>
      <c r="L62" s="64">
        <v>120</v>
      </c>
    </row>
    <row r="63" spans="1:12" ht="15.75" customHeight="1">
      <c r="A63" s="58">
        <v>55</v>
      </c>
      <c r="B63" s="59" t="s">
        <v>515</v>
      </c>
      <c r="C63" s="60">
        <v>30426</v>
      </c>
      <c r="D63" s="175">
        <v>10470043</v>
      </c>
      <c r="E63" s="176"/>
      <c r="F63" s="61" t="s">
        <v>20</v>
      </c>
      <c r="G63" s="62">
        <v>1</v>
      </c>
      <c r="H63" s="177">
        <v>463</v>
      </c>
      <c r="I63" s="178"/>
      <c r="J63" s="63">
        <v>463</v>
      </c>
      <c r="K63" s="63">
        <f t="shared" si="0"/>
        <v>0</v>
      </c>
      <c r="L63" s="64">
        <v>120</v>
      </c>
    </row>
    <row r="64" spans="1:12" ht="15.75" customHeight="1">
      <c r="A64" s="58">
        <v>56</v>
      </c>
      <c r="B64" s="59" t="s">
        <v>515</v>
      </c>
      <c r="C64" s="60">
        <v>30426</v>
      </c>
      <c r="D64" s="175">
        <v>10470044</v>
      </c>
      <c r="E64" s="176"/>
      <c r="F64" s="61" t="s">
        <v>20</v>
      </c>
      <c r="G64" s="62">
        <v>1</v>
      </c>
      <c r="H64" s="177">
        <v>463</v>
      </c>
      <c r="I64" s="178"/>
      <c r="J64" s="63">
        <v>463</v>
      </c>
      <c r="K64" s="63">
        <f t="shared" si="0"/>
        <v>0</v>
      </c>
      <c r="L64" s="64">
        <v>120</v>
      </c>
    </row>
    <row r="65" spans="1:12" ht="15.75" customHeight="1">
      <c r="A65" s="58">
        <v>57</v>
      </c>
      <c r="B65" s="59" t="s">
        <v>515</v>
      </c>
      <c r="C65" s="60">
        <v>30426</v>
      </c>
      <c r="D65" s="175">
        <v>10470045</v>
      </c>
      <c r="E65" s="176"/>
      <c r="F65" s="61" t="s">
        <v>20</v>
      </c>
      <c r="G65" s="62">
        <v>1</v>
      </c>
      <c r="H65" s="177">
        <v>463</v>
      </c>
      <c r="I65" s="178"/>
      <c r="J65" s="63">
        <v>463</v>
      </c>
      <c r="K65" s="63">
        <f t="shared" si="0"/>
        <v>0</v>
      </c>
      <c r="L65" s="64">
        <v>120</v>
      </c>
    </row>
    <row r="66" spans="1:12" ht="15.75" customHeight="1">
      <c r="A66" s="58">
        <v>58</v>
      </c>
      <c r="B66" s="59" t="s">
        <v>513</v>
      </c>
      <c r="C66" s="60">
        <v>30426</v>
      </c>
      <c r="D66" s="175">
        <v>10470046</v>
      </c>
      <c r="E66" s="176"/>
      <c r="F66" s="61" t="s">
        <v>20</v>
      </c>
      <c r="G66" s="62">
        <v>1</v>
      </c>
      <c r="H66" s="177">
        <v>195</v>
      </c>
      <c r="I66" s="178"/>
      <c r="J66" s="63">
        <v>195</v>
      </c>
      <c r="K66" s="63">
        <f t="shared" si="0"/>
        <v>0</v>
      </c>
      <c r="L66" s="64">
        <v>120</v>
      </c>
    </row>
    <row r="67" spans="1:12" ht="15.75" customHeight="1">
      <c r="A67" s="58">
        <v>59</v>
      </c>
      <c r="B67" s="59" t="s">
        <v>513</v>
      </c>
      <c r="C67" s="60">
        <v>30426</v>
      </c>
      <c r="D67" s="175">
        <v>10470048</v>
      </c>
      <c r="E67" s="176"/>
      <c r="F67" s="61" t="s">
        <v>20</v>
      </c>
      <c r="G67" s="62">
        <v>1</v>
      </c>
      <c r="H67" s="177">
        <v>215</v>
      </c>
      <c r="I67" s="178"/>
      <c r="J67" s="63">
        <v>215</v>
      </c>
      <c r="K67" s="63">
        <f t="shared" si="0"/>
        <v>0</v>
      </c>
      <c r="L67" s="64">
        <v>120</v>
      </c>
    </row>
    <row r="68" spans="1:12" ht="15.75" customHeight="1">
      <c r="A68" s="58">
        <v>60</v>
      </c>
      <c r="B68" s="59" t="s">
        <v>479</v>
      </c>
      <c r="C68" s="60">
        <v>31157</v>
      </c>
      <c r="D68" s="175">
        <v>10470075</v>
      </c>
      <c r="E68" s="176"/>
      <c r="F68" s="61" t="s">
        <v>20</v>
      </c>
      <c r="G68" s="62">
        <v>1</v>
      </c>
      <c r="H68" s="177">
        <v>348</v>
      </c>
      <c r="I68" s="178"/>
      <c r="J68" s="63">
        <v>348</v>
      </c>
      <c r="K68" s="63">
        <f t="shared" si="0"/>
        <v>0</v>
      </c>
      <c r="L68" s="64">
        <v>120</v>
      </c>
    </row>
    <row r="69" spans="1:12" ht="15.75" customHeight="1">
      <c r="A69" s="58">
        <v>61</v>
      </c>
      <c r="B69" s="59" t="s">
        <v>516</v>
      </c>
      <c r="C69" s="60">
        <v>35431</v>
      </c>
      <c r="D69" s="175">
        <v>10470079</v>
      </c>
      <c r="E69" s="176"/>
      <c r="F69" s="61" t="s">
        <v>20</v>
      </c>
      <c r="G69" s="62">
        <v>1</v>
      </c>
      <c r="H69" s="177">
        <v>180</v>
      </c>
      <c r="I69" s="178"/>
      <c r="J69" s="63">
        <v>180</v>
      </c>
      <c r="K69" s="63">
        <f t="shared" si="0"/>
        <v>0</v>
      </c>
      <c r="L69" s="64">
        <v>120</v>
      </c>
    </row>
    <row r="70" spans="1:12" ht="15.75" customHeight="1">
      <c r="A70" s="58">
        <v>62</v>
      </c>
      <c r="B70" s="59" t="s">
        <v>517</v>
      </c>
      <c r="C70" s="60">
        <v>31413</v>
      </c>
      <c r="D70" s="175">
        <v>10470081</v>
      </c>
      <c r="E70" s="176"/>
      <c r="F70" s="61" t="s">
        <v>20</v>
      </c>
      <c r="G70" s="62">
        <v>1</v>
      </c>
      <c r="H70" s="177">
        <v>390</v>
      </c>
      <c r="I70" s="178"/>
      <c r="J70" s="63">
        <v>390</v>
      </c>
      <c r="K70" s="63">
        <f t="shared" si="0"/>
        <v>0</v>
      </c>
      <c r="L70" s="64">
        <v>120</v>
      </c>
    </row>
    <row r="71" spans="1:12" ht="15.75" customHeight="1">
      <c r="A71" s="58">
        <v>63</v>
      </c>
      <c r="B71" s="59" t="s">
        <v>518</v>
      </c>
      <c r="C71" s="60">
        <v>31887</v>
      </c>
      <c r="D71" s="175">
        <v>10470087</v>
      </c>
      <c r="E71" s="176"/>
      <c r="F71" s="61" t="s">
        <v>20</v>
      </c>
      <c r="G71" s="62">
        <v>1</v>
      </c>
      <c r="H71" s="177">
        <v>180</v>
      </c>
      <c r="I71" s="178"/>
      <c r="J71" s="63">
        <v>180</v>
      </c>
      <c r="K71" s="63">
        <f t="shared" ref="K71:K134" si="1">H71-J71</f>
        <v>0</v>
      </c>
      <c r="L71" s="64">
        <v>120</v>
      </c>
    </row>
    <row r="72" spans="1:12" ht="15.75" customHeight="1">
      <c r="A72" s="58">
        <v>64</v>
      </c>
      <c r="B72" s="59" t="s">
        <v>519</v>
      </c>
      <c r="C72" s="60">
        <v>31778</v>
      </c>
      <c r="D72" s="175">
        <v>10470090</v>
      </c>
      <c r="E72" s="176"/>
      <c r="F72" s="61" t="s">
        <v>20</v>
      </c>
      <c r="G72" s="62">
        <v>1</v>
      </c>
      <c r="H72" s="177">
        <v>473</v>
      </c>
      <c r="I72" s="178"/>
      <c r="J72" s="63">
        <v>473</v>
      </c>
      <c r="K72" s="63">
        <f t="shared" si="1"/>
        <v>0</v>
      </c>
      <c r="L72" s="64">
        <v>120</v>
      </c>
    </row>
    <row r="73" spans="1:12" ht="15.75" customHeight="1">
      <c r="A73" s="58">
        <v>65</v>
      </c>
      <c r="B73" s="59" t="s">
        <v>520</v>
      </c>
      <c r="C73" s="60">
        <v>32253</v>
      </c>
      <c r="D73" s="175">
        <v>10470098</v>
      </c>
      <c r="E73" s="176"/>
      <c r="F73" s="61" t="s">
        <v>20</v>
      </c>
      <c r="G73" s="62">
        <v>1</v>
      </c>
      <c r="H73" s="177">
        <v>198</v>
      </c>
      <c r="I73" s="178"/>
      <c r="J73" s="63">
        <v>198</v>
      </c>
      <c r="K73" s="63">
        <f t="shared" si="1"/>
        <v>0</v>
      </c>
      <c r="L73" s="64">
        <v>120</v>
      </c>
    </row>
    <row r="74" spans="1:12" ht="15.75" customHeight="1">
      <c r="A74" s="58">
        <v>66</v>
      </c>
      <c r="B74" s="59" t="s">
        <v>521</v>
      </c>
      <c r="C74" s="60">
        <v>32509</v>
      </c>
      <c r="D74" s="175">
        <v>10470114</v>
      </c>
      <c r="E74" s="176"/>
      <c r="F74" s="61" t="s">
        <v>20</v>
      </c>
      <c r="G74" s="62">
        <v>1</v>
      </c>
      <c r="H74" s="177">
        <v>390</v>
      </c>
      <c r="I74" s="178"/>
      <c r="J74" s="63">
        <v>390</v>
      </c>
      <c r="K74" s="63">
        <f t="shared" si="1"/>
        <v>0</v>
      </c>
      <c r="L74" s="64">
        <v>120</v>
      </c>
    </row>
    <row r="75" spans="1:12" ht="15.75" customHeight="1">
      <c r="A75" s="58">
        <v>67</v>
      </c>
      <c r="B75" s="59" t="s">
        <v>522</v>
      </c>
      <c r="C75" s="60">
        <v>32618</v>
      </c>
      <c r="D75" s="175">
        <v>10470117</v>
      </c>
      <c r="E75" s="176"/>
      <c r="F75" s="61" t="s">
        <v>20</v>
      </c>
      <c r="G75" s="62">
        <v>1</v>
      </c>
      <c r="H75" s="177">
        <v>198</v>
      </c>
      <c r="I75" s="178"/>
      <c r="J75" s="63">
        <v>198</v>
      </c>
      <c r="K75" s="63">
        <f t="shared" si="1"/>
        <v>0</v>
      </c>
      <c r="L75" s="64">
        <v>120</v>
      </c>
    </row>
    <row r="76" spans="1:12" ht="15.75" customHeight="1">
      <c r="A76" s="58">
        <v>68</v>
      </c>
      <c r="B76" s="59" t="s">
        <v>523</v>
      </c>
      <c r="C76" s="60">
        <v>32874</v>
      </c>
      <c r="D76" s="175">
        <v>10470124</v>
      </c>
      <c r="E76" s="176"/>
      <c r="F76" s="61" t="s">
        <v>20</v>
      </c>
      <c r="G76" s="62">
        <v>1</v>
      </c>
      <c r="H76" s="177">
        <v>338</v>
      </c>
      <c r="I76" s="178"/>
      <c r="J76" s="63">
        <v>338</v>
      </c>
      <c r="K76" s="63">
        <f t="shared" si="1"/>
        <v>0</v>
      </c>
      <c r="L76" s="64">
        <v>120</v>
      </c>
    </row>
    <row r="77" spans="1:12" ht="15.75" customHeight="1">
      <c r="A77" s="58">
        <v>69</v>
      </c>
      <c r="B77" s="59" t="s">
        <v>524</v>
      </c>
      <c r="C77" s="60">
        <v>32874</v>
      </c>
      <c r="D77" s="175">
        <v>10470128</v>
      </c>
      <c r="E77" s="176"/>
      <c r="F77" s="61" t="s">
        <v>20</v>
      </c>
      <c r="G77" s="62">
        <v>1</v>
      </c>
      <c r="H77" s="177">
        <v>166</v>
      </c>
      <c r="I77" s="178"/>
      <c r="J77" s="63">
        <v>166</v>
      </c>
      <c r="K77" s="63">
        <f t="shared" si="1"/>
        <v>0</v>
      </c>
      <c r="L77" s="64">
        <v>120</v>
      </c>
    </row>
    <row r="78" spans="1:12" ht="15.75" customHeight="1">
      <c r="A78" s="58">
        <v>70</v>
      </c>
      <c r="B78" s="59" t="s">
        <v>525</v>
      </c>
      <c r="C78" s="60">
        <v>34335</v>
      </c>
      <c r="D78" s="175">
        <v>10470151</v>
      </c>
      <c r="E78" s="176"/>
      <c r="F78" s="61" t="s">
        <v>20</v>
      </c>
      <c r="G78" s="62">
        <v>1</v>
      </c>
      <c r="H78" s="177">
        <v>16700</v>
      </c>
      <c r="I78" s="178"/>
      <c r="J78" s="63">
        <v>16700</v>
      </c>
      <c r="K78" s="63">
        <f t="shared" si="1"/>
        <v>0</v>
      </c>
      <c r="L78" s="64">
        <v>120</v>
      </c>
    </row>
    <row r="79" spans="1:12" ht="15.75" customHeight="1">
      <c r="A79" s="58">
        <v>71</v>
      </c>
      <c r="B79" s="59" t="s">
        <v>526</v>
      </c>
      <c r="C79" s="60">
        <v>36526</v>
      </c>
      <c r="D79" s="175">
        <v>10470179</v>
      </c>
      <c r="E79" s="176"/>
      <c r="F79" s="61" t="s">
        <v>20</v>
      </c>
      <c r="G79" s="62">
        <v>1</v>
      </c>
      <c r="H79" s="177">
        <v>4361</v>
      </c>
      <c r="I79" s="178"/>
      <c r="J79" s="63">
        <v>4361</v>
      </c>
      <c r="K79" s="63">
        <f t="shared" si="1"/>
        <v>0</v>
      </c>
      <c r="L79" s="64">
        <v>120</v>
      </c>
    </row>
    <row r="80" spans="1:12" ht="15.75" customHeight="1">
      <c r="A80" s="58">
        <v>72</v>
      </c>
      <c r="B80" s="59" t="s">
        <v>526</v>
      </c>
      <c r="C80" s="60">
        <v>36526</v>
      </c>
      <c r="D80" s="175">
        <v>10470180</v>
      </c>
      <c r="E80" s="176"/>
      <c r="F80" s="61" t="s">
        <v>20</v>
      </c>
      <c r="G80" s="62">
        <v>1</v>
      </c>
      <c r="H80" s="177">
        <v>4361</v>
      </c>
      <c r="I80" s="178"/>
      <c r="J80" s="63">
        <v>4361</v>
      </c>
      <c r="K80" s="63">
        <f t="shared" si="1"/>
        <v>0</v>
      </c>
      <c r="L80" s="64">
        <v>120</v>
      </c>
    </row>
    <row r="81" spans="1:12" ht="15.75" customHeight="1">
      <c r="A81" s="58">
        <v>73</v>
      </c>
      <c r="B81" s="59" t="s">
        <v>527</v>
      </c>
      <c r="C81" s="60">
        <v>40179</v>
      </c>
      <c r="D81" s="175">
        <v>10470256</v>
      </c>
      <c r="E81" s="176"/>
      <c r="F81" s="61" t="s">
        <v>20</v>
      </c>
      <c r="G81" s="62">
        <v>1</v>
      </c>
      <c r="H81" s="177">
        <v>12986</v>
      </c>
      <c r="I81" s="178"/>
      <c r="J81" s="63">
        <v>12986</v>
      </c>
      <c r="K81" s="63">
        <f t="shared" si="1"/>
        <v>0</v>
      </c>
      <c r="L81" s="64">
        <v>120</v>
      </c>
    </row>
    <row r="82" spans="1:12" ht="15.75" customHeight="1">
      <c r="A82" s="58">
        <v>74</v>
      </c>
      <c r="B82" s="59" t="s">
        <v>528</v>
      </c>
      <c r="C82" s="60">
        <v>32161</v>
      </c>
      <c r="D82" s="175">
        <v>10490099</v>
      </c>
      <c r="E82" s="176"/>
      <c r="F82" s="61" t="s">
        <v>20</v>
      </c>
      <c r="G82" s="62">
        <v>1</v>
      </c>
      <c r="H82" s="177">
        <v>216</v>
      </c>
      <c r="I82" s="178"/>
      <c r="J82" s="63">
        <v>216</v>
      </c>
      <c r="K82" s="63">
        <f t="shared" si="1"/>
        <v>0</v>
      </c>
      <c r="L82" s="64">
        <v>120</v>
      </c>
    </row>
    <row r="83" spans="1:12" ht="15.75" customHeight="1">
      <c r="A83" s="58">
        <v>75</v>
      </c>
      <c r="B83" s="59" t="s">
        <v>529</v>
      </c>
      <c r="C83" s="60">
        <v>30426</v>
      </c>
      <c r="D83" s="175">
        <v>10490126</v>
      </c>
      <c r="E83" s="176"/>
      <c r="F83" s="61" t="s">
        <v>20</v>
      </c>
      <c r="G83" s="62">
        <v>1</v>
      </c>
      <c r="H83" s="177">
        <v>256</v>
      </c>
      <c r="I83" s="178"/>
      <c r="J83" s="63">
        <v>256</v>
      </c>
      <c r="K83" s="63">
        <f t="shared" si="1"/>
        <v>0</v>
      </c>
      <c r="L83" s="64">
        <v>120</v>
      </c>
    </row>
    <row r="84" spans="1:12" ht="15.75" customHeight="1">
      <c r="A84" s="58">
        <v>76</v>
      </c>
      <c r="B84" s="59" t="s">
        <v>528</v>
      </c>
      <c r="C84" s="60">
        <v>33239</v>
      </c>
      <c r="D84" s="175">
        <v>10490137</v>
      </c>
      <c r="E84" s="176"/>
      <c r="F84" s="61" t="s">
        <v>20</v>
      </c>
      <c r="G84" s="62">
        <v>1</v>
      </c>
      <c r="H84" s="177">
        <v>216</v>
      </c>
      <c r="I84" s="178"/>
      <c r="J84" s="63">
        <v>216</v>
      </c>
      <c r="K84" s="63">
        <f t="shared" si="1"/>
        <v>0</v>
      </c>
      <c r="L84" s="64">
        <v>120</v>
      </c>
    </row>
    <row r="85" spans="1:12" ht="15.75" customHeight="1">
      <c r="A85" s="58">
        <v>77</v>
      </c>
      <c r="B85" s="59" t="s">
        <v>530</v>
      </c>
      <c r="C85" s="60">
        <v>31413</v>
      </c>
      <c r="D85" s="175">
        <v>10490138</v>
      </c>
      <c r="E85" s="176"/>
      <c r="F85" s="61" t="s">
        <v>20</v>
      </c>
      <c r="G85" s="62">
        <v>1</v>
      </c>
      <c r="H85" s="177">
        <v>286</v>
      </c>
      <c r="I85" s="178"/>
      <c r="J85" s="63">
        <v>286</v>
      </c>
      <c r="K85" s="63">
        <f t="shared" si="1"/>
        <v>0</v>
      </c>
      <c r="L85" s="64">
        <v>120</v>
      </c>
    </row>
    <row r="86" spans="1:12" ht="15.75" customHeight="1">
      <c r="A86" s="58">
        <v>78</v>
      </c>
      <c r="B86" s="59" t="s">
        <v>531</v>
      </c>
      <c r="C86" s="60">
        <v>35431</v>
      </c>
      <c r="D86" s="175">
        <v>10490181</v>
      </c>
      <c r="E86" s="176"/>
      <c r="F86" s="61" t="s">
        <v>20</v>
      </c>
      <c r="G86" s="62">
        <v>1</v>
      </c>
      <c r="H86" s="177">
        <v>7289</v>
      </c>
      <c r="I86" s="178"/>
      <c r="J86" s="63">
        <v>7289</v>
      </c>
      <c r="K86" s="63">
        <f t="shared" si="1"/>
        <v>0</v>
      </c>
      <c r="L86" s="64">
        <v>120</v>
      </c>
    </row>
    <row r="87" spans="1:12" ht="15.75" customHeight="1">
      <c r="A87" s="58">
        <v>79</v>
      </c>
      <c r="B87" s="59" t="s">
        <v>532</v>
      </c>
      <c r="C87" s="60">
        <v>39814</v>
      </c>
      <c r="D87" s="175">
        <v>10490222</v>
      </c>
      <c r="E87" s="176"/>
      <c r="F87" s="61" t="s">
        <v>20</v>
      </c>
      <c r="G87" s="62">
        <v>1</v>
      </c>
      <c r="H87" s="177">
        <v>621</v>
      </c>
      <c r="I87" s="178"/>
      <c r="J87" s="63">
        <v>621</v>
      </c>
      <c r="K87" s="63">
        <f t="shared" si="1"/>
        <v>0</v>
      </c>
      <c r="L87" s="64">
        <v>120</v>
      </c>
    </row>
    <row r="88" spans="1:12" ht="15.75" customHeight="1">
      <c r="A88" s="58">
        <v>80</v>
      </c>
      <c r="B88" s="59" t="s">
        <v>532</v>
      </c>
      <c r="C88" s="60">
        <v>40057</v>
      </c>
      <c r="D88" s="175">
        <v>10490223</v>
      </c>
      <c r="E88" s="176"/>
      <c r="F88" s="61" t="s">
        <v>20</v>
      </c>
      <c r="G88" s="62">
        <v>1</v>
      </c>
      <c r="H88" s="177">
        <v>621</v>
      </c>
      <c r="I88" s="178"/>
      <c r="J88" s="63">
        <v>621</v>
      </c>
      <c r="K88" s="63">
        <f t="shared" si="1"/>
        <v>0</v>
      </c>
      <c r="L88" s="64">
        <v>120</v>
      </c>
    </row>
    <row r="89" spans="1:12" ht="15.75" customHeight="1">
      <c r="A89" s="58">
        <v>81</v>
      </c>
      <c r="B89" s="59" t="s">
        <v>167</v>
      </c>
      <c r="C89" s="60">
        <v>42217</v>
      </c>
      <c r="D89" s="175">
        <v>10490270</v>
      </c>
      <c r="E89" s="176"/>
      <c r="F89" s="61" t="s">
        <v>20</v>
      </c>
      <c r="G89" s="62">
        <v>1</v>
      </c>
      <c r="H89" s="177">
        <v>14020</v>
      </c>
      <c r="I89" s="178"/>
      <c r="J89" s="63">
        <v>9772.9599999999991</v>
      </c>
      <c r="K89" s="63">
        <f t="shared" si="1"/>
        <v>4247.0400000000009</v>
      </c>
      <c r="L89" s="64">
        <v>120</v>
      </c>
    </row>
    <row r="90" spans="1:12" ht="15.75" customHeight="1">
      <c r="A90" s="58">
        <v>82</v>
      </c>
      <c r="B90" s="59" t="s">
        <v>533</v>
      </c>
      <c r="C90" s="60">
        <v>32874</v>
      </c>
      <c r="D90" s="175">
        <v>104701253</v>
      </c>
      <c r="E90" s="176"/>
      <c r="F90" s="61" t="s">
        <v>20</v>
      </c>
      <c r="G90" s="62">
        <v>1</v>
      </c>
      <c r="H90" s="177">
        <v>166</v>
      </c>
      <c r="I90" s="178"/>
      <c r="J90" s="63">
        <v>166</v>
      </c>
      <c r="K90" s="63">
        <f t="shared" si="1"/>
        <v>0</v>
      </c>
      <c r="L90" s="64">
        <v>120</v>
      </c>
    </row>
    <row r="91" spans="1:12" ht="15.75" customHeight="1">
      <c r="A91" s="58">
        <v>83</v>
      </c>
      <c r="B91" s="59" t="s">
        <v>534</v>
      </c>
      <c r="C91" s="60">
        <v>37987</v>
      </c>
      <c r="D91" s="175">
        <v>104701254</v>
      </c>
      <c r="E91" s="176"/>
      <c r="F91" s="61" t="s">
        <v>20</v>
      </c>
      <c r="G91" s="62">
        <v>1</v>
      </c>
      <c r="H91" s="177">
        <v>30641</v>
      </c>
      <c r="I91" s="178"/>
      <c r="J91" s="63">
        <v>30641</v>
      </c>
      <c r="K91" s="63">
        <f t="shared" si="1"/>
        <v>0</v>
      </c>
      <c r="L91" s="64">
        <v>120</v>
      </c>
    </row>
    <row r="92" spans="1:12" ht="15.75" customHeight="1">
      <c r="A92" s="65"/>
      <c r="B92" s="66" t="s">
        <v>628</v>
      </c>
      <c r="C92" s="67" t="s">
        <v>472</v>
      </c>
      <c r="D92" s="179" t="s">
        <v>472</v>
      </c>
      <c r="E92" s="179"/>
      <c r="F92" s="67" t="s">
        <v>472</v>
      </c>
      <c r="G92" s="69" t="s">
        <v>674</v>
      </c>
      <c r="H92" s="180">
        <v>1402022</v>
      </c>
      <c r="I92" s="181"/>
      <c r="J92" s="70">
        <v>1144452.48</v>
      </c>
      <c r="K92" s="70">
        <f t="shared" si="1"/>
        <v>257569.52000000002</v>
      </c>
      <c r="L92" s="70"/>
    </row>
    <row r="93" spans="1:12" ht="15.75" customHeight="1">
      <c r="A93" s="58">
        <v>84</v>
      </c>
      <c r="B93" s="59" t="s">
        <v>518</v>
      </c>
      <c r="C93" s="60">
        <v>28965</v>
      </c>
      <c r="D93" s="175">
        <v>10470016</v>
      </c>
      <c r="E93" s="176"/>
      <c r="F93" s="61" t="s">
        <v>20</v>
      </c>
      <c r="G93" s="62">
        <v>1</v>
      </c>
      <c r="H93" s="177">
        <v>180</v>
      </c>
      <c r="I93" s="178"/>
      <c r="J93" s="63">
        <v>180</v>
      </c>
      <c r="K93" s="63">
        <f t="shared" si="1"/>
        <v>0</v>
      </c>
      <c r="L93" s="64">
        <v>120</v>
      </c>
    </row>
    <row r="94" spans="1:12" ht="15.75" customHeight="1">
      <c r="A94" s="58">
        <v>85</v>
      </c>
      <c r="B94" s="59" t="s">
        <v>535</v>
      </c>
      <c r="C94" s="60">
        <v>30426</v>
      </c>
      <c r="D94" s="175">
        <v>10470028</v>
      </c>
      <c r="E94" s="176"/>
      <c r="F94" s="61" t="s">
        <v>20</v>
      </c>
      <c r="G94" s="62">
        <v>1</v>
      </c>
      <c r="H94" s="177">
        <v>199</v>
      </c>
      <c r="I94" s="178"/>
      <c r="J94" s="63">
        <v>199</v>
      </c>
      <c r="K94" s="63">
        <f t="shared" si="1"/>
        <v>0</v>
      </c>
      <c r="L94" s="64">
        <v>120</v>
      </c>
    </row>
    <row r="95" spans="1:12" ht="15.75" customHeight="1">
      <c r="A95" s="58">
        <v>86</v>
      </c>
      <c r="B95" s="59" t="s">
        <v>535</v>
      </c>
      <c r="C95" s="60">
        <v>30407.041666666668</v>
      </c>
      <c r="D95" s="175">
        <v>10470093</v>
      </c>
      <c r="E95" s="176"/>
      <c r="F95" s="61" t="s">
        <v>20</v>
      </c>
      <c r="G95" s="62">
        <v>1</v>
      </c>
      <c r="H95" s="177">
        <v>199</v>
      </c>
      <c r="I95" s="178"/>
      <c r="J95" s="63">
        <v>199</v>
      </c>
      <c r="K95" s="63">
        <f t="shared" si="1"/>
        <v>0</v>
      </c>
      <c r="L95" s="64">
        <v>120</v>
      </c>
    </row>
    <row r="96" spans="1:12" ht="15.75" customHeight="1">
      <c r="A96" s="58">
        <v>87</v>
      </c>
      <c r="B96" s="59" t="s">
        <v>536</v>
      </c>
      <c r="C96" s="60">
        <v>41275</v>
      </c>
      <c r="D96" s="175">
        <v>10480266</v>
      </c>
      <c r="E96" s="176"/>
      <c r="F96" s="61" t="s">
        <v>20</v>
      </c>
      <c r="G96" s="62">
        <v>1</v>
      </c>
      <c r="H96" s="177">
        <v>1829</v>
      </c>
      <c r="I96" s="178"/>
      <c r="J96" s="63">
        <v>1672.64</v>
      </c>
      <c r="K96" s="63">
        <f t="shared" si="1"/>
        <v>156.3599999999999</v>
      </c>
      <c r="L96" s="64">
        <v>120</v>
      </c>
    </row>
    <row r="97" spans="1:12" ht="15.75" customHeight="1">
      <c r="A97" s="58">
        <v>88</v>
      </c>
      <c r="B97" s="59" t="s">
        <v>536</v>
      </c>
      <c r="C97" s="60">
        <v>41275</v>
      </c>
      <c r="D97" s="175">
        <v>10480267</v>
      </c>
      <c r="E97" s="176"/>
      <c r="F97" s="61" t="s">
        <v>20</v>
      </c>
      <c r="G97" s="62">
        <v>1</v>
      </c>
      <c r="H97" s="177">
        <v>1829</v>
      </c>
      <c r="I97" s="178"/>
      <c r="J97" s="63">
        <v>1672.64</v>
      </c>
      <c r="K97" s="63">
        <f t="shared" si="1"/>
        <v>156.3599999999999</v>
      </c>
      <c r="L97" s="64">
        <v>120</v>
      </c>
    </row>
    <row r="98" spans="1:12" ht="15.75" customHeight="1">
      <c r="A98" s="58">
        <v>89</v>
      </c>
      <c r="B98" s="59" t="s">
        <v>537</v>
      </c>
      <c r="C98" s="60">
        <v>41426</v>
      </c>
      <c r="D98" s="175">
        <v>10480268</v>
      </c>
      <c r="E98" s="176"/>
      <c r="F98" s="61" t="s">
        <v>20</v>
      </c>
      <c r="G98" s="62">
        <v>1</v>
      </c>
      <c r="H98" s="177">
        <v>1059</v>
      </c>
      <c r="I98" s="178"/>
      <c r="J98" s="63">
        <v>967.13</v>
      </c>
      <c r="K98" s="63">
        <f t="shared" si="1"/>
        <v>91.87</v>
      </c>
      <c r="L98" s="64">
        <v>120</v>
      </c>
    </row>
    <row r="99" spans="1:12" ht="15.75" customHeight="1">
      <c r="A99" s="58">
        <v>90</v>
      </c>
      <c r="B99" s="59" t="s">
        <v>538</v>
      </c>
      <c r="C99" s="60">
        <v>28600</v>
      </c>
      <c r="D99" s="175">
        <v>10490011</v>
      </c>
      <c r="E99" s="176"/>
      <c r="F99" s="61" t="s">
        <v>20</v>
      </c>
      <c r="G99" s="62">
        <v>1</v>
      </c>
      <c r="H99" s="177">
        <v>407</v>
      </c>
      <c r="I99" s="178"/>
      <c r="J99" s="63">
        <v>407</v>
      </c>
      <c r="K99" s="63">
        <f t="shared" si="1"/>
        <v>0</v>
      </c>
      <c r="L99" s="64">
        <v>120</v>
      </c>
    </row>
    <row r="100" spans="1:12" ht="15.75" customHeight="1">
      <c r="A100" s="58">
        <v>91</v>
      </c>
      <c r="B100" s="59" t="s">
        <v>539</v>
      </c>
      <c r="C100" s="60">
        <v>30426</v>
      </c>
      <c r="D100" s="175">
        <v>10490024</v>
      </c>
      <c r="E100" s="176"/>
      <c r="F100" s="61" t="s">
        <v>20</v>
      </c>
      <c r="G100" s="62">
        <v>1</v>
      </c>
      <c r="H100" s="177">
        <v>502</v>
      </c>
      <c r="I100" s="178"/>
      <c r="J100" s="63">
        <v>502</v>
      </c>
      <c r="K100" s="63">
        <f t="shared" si="1"/>
        <v>0</v>
      </c>
      <c r="L100" s="64">
        <v>120</v>
      </c>
    </row>
    <row r="101" spans="1:12" ht="15.75" customHeight="1">
      <c r="A101" s="58">
        <v>92</v>
      </c>
      <c r="B101" s="59" t="s">
        <v>539</v>
      </c>
      <c r="C101" s="60">
        <v>30426</v>
      </c>
      <c r="D101" s="175">
        <v>10490026</v>
      </c>
      <c r="E101" s="176"/>
      <c r="F101" s="61" t="s">
        <v>20</v>
      </c>
      <c r="G101" s="62">
        <v>1</v>
      </c>
      <c r="H101" s="177">
        <v>502</v>
      </c>
      <c r="I101" s="178"/>
      <c r="J101" s="63">
        <v>502</v>
      </c>
      <c r="K101" s="63">
        <f t="shared" si="1"/>
        <v>0</v>
      </c>
      <c r="L101" s="64">
        <v>120</v>
      </c>
    </row>
    <row r="102" spans="1:12" ht="15.75" customHeight="1">
      <c r="A102" s="58">
        <v>93</v>
      </c>
      <c r="B102" s="59" t="s">
        <v>539</v>
      </c>
      <c r="C102" s="60">
        <v>30426</v>
      </c>
      <c r="D102" s="175">
        <v>10490027</v>
      </c>
      <c r="E102" s="176"/>
      <c r="F102" s="61" t="s">
        <v>20</v>
      </c>
      <c r="G102" s="62">
        <v>1</v>
      </c>
      <c r="H102" s="177">
        <v>502</v>
      </c>
      <c r="I102" s="178"/>
      <c r="J102" s="63">
        <v>502</v>
      </c>
      <c r="K102" s="63">
        <f t="shared" si="1"/>
        <v>0</v>
      </c>
      <c r="L102" s="64">
        <v>120</v>
      </c>
    </row>
    <row r="103" spans="1:12" ht="15.75" customHeight="1">
      <c r="A103" s="58">
        <v>94</v>
      </c>
      <c r="B103" s="59" t="s">
        <v>540</v>
      </c>
      <c r="C103" s="60">
        <v>32983</v>
      </c>
      <c r="D103" s="175">
        <v>10490121</v>
      </c>
      <c r="E103" s="176"/>
      <c r="F103" s="61" t="s">
        <v>20</v>
      </c>
      <c r="G103" s="62">
        <v>1</v>
      </c>
      <c r="H103" s="177">
        <v>385</v>
      </c>
      <c r="I103" s="178"/>
      <c r="J103" s="63">
        <v>385</v>
      </c>
      <c r="K103" s="63">
        <f t="shared" si="1"/>
        <v>0</v>
      </c>
      <c r="L103" s="64">
        <v>120</v>
      </c>
    </row>
    <row r="104" spans="1:12" ht="15.75" customHeight="1">
      <c r="A104" s="58">
        <v>95</v>
      </c>
      <c r="B104" s="59" t="s">
        <v>297</v>
      </c>
      <c r="C104" s="60">
        <v>34335</v>
      </c>
      <c r="D104" s="175">
        <v>10490157</v>
      </c>
      <c r="E104" s="176"/>
      <c r="F104" s="61" t="s">
        <v>20</v>
      </c>
      <c r="G104" s="62">
        <v>1</v>
      </c>
      <c r="H104" s="177">
        <v>181</v>
      </c>
      <c r="I104" s="178"/>
      <c r="J104" s="63">
        <v>181</v>
      </c>
      <c r="K104" s="63">
        <f t="shared" si="1"/>
        <v>0</v>
      </c>
      <c r="L104" s="64">
        <v>120</v>
      </c>
    </row>
    <row r="105" spans="1:12" ht="15.75" customHeight="1">
      <c r="A105" s="58">
        <v>96</v>
      </c>
      <c r="B105" s="59" t="s">
        <v>297</v>
      </c>
      <c r="C105" s="60">
        <v>34444</v>
      </c>
      <c r="D105" s="175">
        <v>101490155</v>
      </c>
      <c r="E105" s="176"/>
      <c r="F105" s="61" t="s">
        <v>20</v>
      </c>
      <c r="G105" s="62">
        <v>1</v>
      </c>
      <c r="H105" s="177">
        <v>181</v>
      </c>
      <c r="I105" s="178"/>
      <c r="J105" s="63">
        <v>181</v>
      </c>
      <c r="K105" s="63">
        <f t="shared" si="1"/>
        <v>0</v>
      </c>
      <c r="L105" s="64">
        <v>120</v>
      </c>
    </row>
    <row r="106" spans="1:12" ht="15.75" customHeight="1">
      <c r="A106" s="58">
        <v>97</v>
      </c>
      <c r="B106" s="59" t="s">
        <v>541</v>
      </c>
      <c r="C106" s="60">
        <v>32234</v>
      </c>
      <c r="D106" s="175">
        <v>104910194</v>
      </c>
      <c r="E106" s="176"/>
      <c r="F106" s="61" t="s">
        <v>20</v>
      </c>
      <c r="G106" s="62">
        <v>1</v>
      </c>
      <c r="H106" s="177">
        <v>534</v>
      </c>
      <c r="I106" s="178"/>
      <c r="J106" s="63">
        <v>534</v>
      </c>
      <c r="K106" s="63">
        <f t="shared" si="1"/>
        <v>0</v>
      </c>
      <c r="L106" s="64">
        <v>120</v>
      </c>
    </row>
    <row r="107" spans="1:12" ht="15.75" customHeight="1">
      <c r="A107" s="65"/>
      <c r="B107" s="66" t="s">
        <v>629</v>
      </c>
      <c r="C107" s="67" t="s">
        <v>472</v>
      </c>
      <c r="D107" s="179" t="s">
        <v>472</v>
      </c>
      <c r="E107" s="179"/>
      <c r="F107" s="67" t="s">
        <v>472</v>
      </c>
      <c r="G107" s="69" t="s">
        <v>674</v>
      </c>
      <c r="H107" s="180">
        <v>8489</v>
      </c>
      <c r="I107" s="181"/>
      <c r="J107" s="70">
        <v>8084.41</v>
      </c>
      <c r="K107" s="70">
        <f t="shared" si="1"/>
        <v>404.59000000000015</v>
      </c>
      <c r="L107" s="70"/>
    </row>
    <row r="108" spans="1:12" ht="15.75" customHeight="1">
      <c r="A108" s="58">
        <v>98</v>
      </c>
      <c r="B108" s="59" t="s">
        <v>542</v>
      </c>
      <c r="C108" s="60">
        <v>31778</v>
      </c>
      <c r="D108" s="175">
        <v>10440092</v>
      </c>
      <c r="E108" s="176"/>
      <c r="F108" s="61" t="s">
        <v>20</v>
      </c>
      <c r="G108" s="62">
        <v>1</v>
      </c>
      <c r="H108" s="177">
        <v>264</v>
      </c>
      <c r="I108" s="178"/>
      <c r="J108" s="63">
        <v>264</v>
      </c>
      <c r="K108" s="63">
        <f t="shared" si="1"/>
        <v>0</v>
      </c>
      <c r="L108" s="64">
        <v>120</v>
      </c>
    </row>
    <row r="109" spans="1:12" ht="15.75" customHeight="1">
      <c r="A109" s="58">
        <v>99</v>
      </c>
      <c r="B109" s="59" t="s">
        <v>543</v>
      </c>
      <c r="C109" s="60">
        <v>32143</v>
      </c>
      <c r="D109" s="175">
        <v>10440096</v>
      </c>
      <c r="E109" s="176"/>
      <c r="F109" s="61" t="s">
        <v>20</v>
      </c>
      <c r="G109" s="62">
        <v>1</v>
      </c>
      <c r="H109" s="177">
        <v>264</v>
      </c>
      <c r="I109" s="178"/>
      <c r="J109" s="63">
        <v>264</v>
      </c>
      <c r="K109" s="63">
        <f t="shared" si="1"/>
        <v>0</v>
      </c>
      <c r="L109" s="64">
        <v>120</v>
      </c>
    </row>
    <row r="110" spans="1:12" ht="15.75" customHeight="1">
      <c r="A110" s="58">
        <v>100</v>
      </c>
      <c r="B110" s="59" t="s">
        <v>544</v>
      </c>
      <c r="C110" s="60">
        <v>33239</v>
      </c>
      <c r="D110" s="175">
        <v>10440138</v>
      </c>
      <c r="E110" s="176"/>
      <c r="F110" s="61" t="s">
        <v>20</v>
      </c>
      <c r="G110" s="62">
        <v>1</v>
      </c>
      <c r="H110" s="177">
        <v>195</v>
      </c>
      <c r="I110" s="178"/>
      <c r="J110" s="63">
        <v>195</v>
      </c>
      <c r="K110" s="63">
        <f t="shared" si="1"/>
        <v>0</v>
      </c>
      <c r="L110" s="64">
        <v>120</v>
      </c>
    </row>
    <row r="111" spans="1:12" ht="15.75" customHeight="1">
      <c r="A111" s="58">
        <v>101</v>
      </c>
      <c r="B111" s="59" t="s">
        <v>545</v>
      </c>
      <c r="C111" s="60">
        <v>33239</v>
      </c>
      <c r="D111" s="175">
        <v>10440139</v>
      </c>
      <c r="E111" s="176"/>
      <c r="F111" s="61" t="s">
        <v>20</v>
      </c>
      <c r="G111" s="62">
        <v>1</v>
      </c>
      <c r="H111" s="177">
        <v>196</v>
      </c>
      <c r="I111" s="178"/>
      <c r="J111" s="63">
        <v>196</v>
      </c>
      <c r="K111" s="63">
        <f t="shared" si="1"/>
        <v>0</v>
      </c>
      <c r="L111" s="64">
        <v>120</v>
      </c>
    </row>
    <row r="112" spans="1:12" ht="15.75" customHeight="1">
      <c r="A112" s="58">
        <v>102</v>
      </c>
      <c r="B112" s="59" t="s">
        <v>546</v>
      </c>
      <c r="C112" s="60">
        <v>33970</v>
      </c>
      <c r="D112" s="175">
        <v>10440148</v>
      </c>
      <c r="E112" s="176"/>
      <c r="F112" s="61" t="s">
        <v>20</v>
      </c>
      <c r="G112" s="62">
        <v>1</v>
      </c>
      <c r="H112" s="177">
        <v>126</v>
      </c>
      <c r="I112" s="178"/>
      <c r="J112" s="63">
        <v>126</v>
      </c>
      <c r="K112" s="63">
        <f t="shared" si="1"/>
        <v>0</v>
      </c>
      <c r="L112" s="64">
        <v>120</v>
      </c>
    </row>
    <row r="113" spans="1:12" ht="15.75" customHeight="1">
      <c r="A113" s="58">
        <v>103</v>
      </c>
      <c r="B113" s="59" t="s">
        <v>547</v>
      </c>
      <c r="C113" s="60">
        <v>34700</v>
      </c>
      <c r="D113" s="175">
        <v>10440190</v>
      </c>
      <c r="E113" s="176"/>
      <c r="F113" s="61" t="s">
        <v>20</v>
      </c>
      <c r="G113" s="62">
        <v>1</v>
      </c>
      <c r="H113" s="177">
        <v>85</v>
      </c>
      <c r="I113" s="178"/>
      <c r="J113" s="63">
        <v>85</v>
      </c>
      <c r="K113" s="63">
        <f t="shared" si="1"/>
        <v>0</v>
      </c>
      <c r="L113" s="64">
        <v>120</v>
      </c>
    </row>
    <row r="114" spans="1:12" ht="15.75" customHeight="1">
      <c r="A114" s="58">
        <v>104</v>
      </c>
      <c r="B114" s="59" t="s">
        <v>548</v>
      </c>
      <c r="C114" s="60">
        <v>37987</v>
      </c>
      <c r="D114" s="175">
        <v>10440196</v>
      </c>
      <c r="E114" s="176"/>
      <c r="F114" s="61" t="s">
        <v>20</v>
      </c>
      <c r="G114" s="62">
        <v>1</v>
      </c>
      <c r="H114" s="177">
        <v>47365</v>
      </c>
      <c r="I114" s="178"/>
      <c r="J114" s="63">
        <v>47365</v>
      </c>
      <c r="K114" s="63">
        <f t="shared" si="1"/>
        <v>0</v>
      </c>
      <c r="L114" s="64">
        <v>120</v>
      </c>
    </row>
    <row r="115" spans="1:12" ht="15.75" customHeight="1">
      <c r="A115" s="58">
        <v>105</v>
      </c>
      <c r="B115" s="59" t="s">
        <v>549</v>
      </c>
      <c r="C115" s="60">
        <v>39083</v>
      </c>
      <c r="D115" s="175">
        <v>10440203</v>
      </c>
      <c r="E115" s="176"/>
      <c r="F115" s="61" t="s">
        <v>20</v>
      </c>
      <c r="G115" s="62">
        <v>1</v>
      </c>
      <c r="H115" s="177">
        <v>72867</v>
      </c>
      <c r="I115" s="178"/>
      <c r="J115" s="63">
        <v>72867</v>
      </c>
      <c r="K115" s="63">
        <f t="shared" si="1"/>
        <v>0</v>
      </c>
      <c r="L115" s="64">
        <v>120</v>
      </c>
    </row>
    <row r="116" spans="1:12" ht="15.75" customHeight="1">
      <c r="A116" s="58">
        <v>106</v>
      </c>
      <c r="B116" s="59" t="s">
        <v>549</v>
      </c>
      <c r="C116" s="60">
        <v>39083</v>
      </c>
      <c r="D116" s="175">
        <v>10440204</v>
      </c>
      <c r="E116" s="176"/>
      <c r="F116" s="61" t="s">
        <v>20</v>
      </c>
      <c r="G116" s="62">
        <v>1</v>
      </c>
      <c r="H116" s="177">
        <v>75890</v>
      </c>
      <c r="I116" s="178"/>
      <c r="J116" s="63">
        <v>75890</v>
      </c>
      <c r="K116" s="63">
        <f t="shared" si="1"/>
        <v>0</v>
      </c>
      <c r="L116" s="64">
        <v>120</v>
      </c>
    </row>
    <row r="117" spans="1:12" ht="15.75" customHeight="1">
      <c r="A117" s="58">
        <v>107</v>
      </c>
      <c r="B117" s="59" t="s">
        <v>550</v>
      </c>
      <c r="C117" s="60">
        <v>39467</v>
      </c>
      <c r="D117" s="175">
        <v>10440209</v>
      </c>
      <c r="E117" s="176"/>
      <c r="F117" s="61" t="s">
        <v>20</v>
      </c>
      <c r="G117" s="62">
        <v>1</v>
      </c>
      <c r="H117" s="177">
        <v>1408</v>
      </c>
      <c r="I117" s="178"/>
      <c r="J117" s="63">
        <v>1408</v>
      </c>
      <c r="K117" s="63">
        <f t="shared" si="1"/>
        <v>0</v>
      </c>
      <c r="L117" s="64">
        <v>120</v>
      </c>
    </row>
    <row r="118" spans="1:12" ht="15.75" customHeight="1">
      <c r="A118" s="58">
        <v>108</v>
      </c>
      <c r="B118" s="59" t="s">
        <v>506</v>
      </c>
      <c r="C118" s="60">
        <v>39814</v>
      </c>
      <c r="D118" s="175">
        <v>10440238</v>
      </c>
      <c r="E118" s="176"/>
      <c r="F118" s="61" t="s">
        <v>20</v>
      </c>
      <c r="G118" s="62">
        <v>1</v>
      </c>
      <c r="H118" s="177">
        <v>14527</v>
      </c>
      <c r="I118" s="178"/>
      <c r="J118" s="63">
        <v>14527</v>
      </c>
      <c r="K118" s="63">
        <f t="shared" si="1"/>
        <v>0</v>
      </c>
      <c r="L118" s="64">
        <v>120</v>
      </c>
    </row>
    <row r="119" spans="1:12" ht="15.75" customHeight="1">
      <c r="A119" s="58">
        <v>109</v>
      </c>
      <c r="B119" s="59" t="s">
        <v>551</v>
      </c>
      <c r="C119" s="60">
        <v>39814</v>
      </c>
      <c r="D119" s="175">
        <v>10440239</v>
      </c>
      <c r="E119" s="176"/>
      <c r="F119" s="61" t="s">
        <v>20</v>
      </c>
      <c r="G119" s="62">
        <v>1</v>
      </c>
      <c r="H119" s="177">
        <v>36930</v>
      </c>
      <c r="I119" s="178"/>
      <c r="J119" s="63">
        <v>36930</v>
      </c>
      <c r="K119" s="63">
        <f t="shared" si="1"/>
        <v>0</v>
      </c>
      <c r="L119" s="64">
        <v>120</v>
      </c>
    </row>
    <row r="120" spans="1:12" ht="15.75" customHeight="1">
      <c r="A120" s="58">
        <v>110</v>
      </c>
      <c r="B120" s="59" t="s">
        <v>550</v>
      </c>
      <c r="C120" s="60">
        <v>39833</v>
      </c>
      <c r="D120" s="175">
        <v>10440277</v>
      </c>
      <c r="E120" s="176"/>
      <c r="F120" s="61" t="s">
        <v>20</v>
      </c>
      <c r="G120" s="62">
        <v>1</v>
      </c>
      <c r="H120" s="177">
        <v>1299</v>
      </c>
      <c r="I120" s="178"/>
      <c r="J120" s="63">
        <v>1299</v>
      </c>
      <c r="K120" s="63">
        <f t="shared" si="1"/>
        <v>0</v>
      </c>
      <c r="L120" s="64">
        <v>120</v>
      </c>
    </row>
    <row r="121" spans="1:12" ht="15.75" customHeight="1">
      <c r="A121" s="58">
        <v>111</v>
      </c>
      <c r="B121" s="59" t="s">
        <v>552</v>
      </c>
      <c r="C121" s="60">
        <v>32509</v>
      </c>
      <c r="D121" s="175">
        <v>10450110</v>
      </c>
      <c r="E121" s="176"/>
      <c r="F121" s="61" t="s">
        <v>20</v>
      </c>
      <c r="G121" s="62">
        <v>1</v>
      </c>
      <c r="H121" s="177">
        <v>286</v>
      </c>
      <c r="I121" s="178"/>
      <c r="J121" s="63">
        <v>286</v>
      </c>
      <c r="K121" s="63">
        <f t="shared" si="1"/>
        <v>0</v>
      </c>
      <c r="L121" s="64">
        <v>120</v>
      </c>
    </row>
    <row r="122" spans="1:12" ht="15.75" customHeight="1">
      <c r="A122" s="58">
        <v>112</v>
      </c>
      <c r="B122" s="59" t="s">
        <v>553</v>
      </c>
      <c r="C122" s="60">
        <v>44105</v>
      </c>
      <c r="D122" s="175">
        <v>10460299</v>
      </c>
      <c r="E122" s="176"/>
      <c r="F122" s="61" t="s">
        <v>20</v>
      </c>
      <c r="G122" s="62">
        <v>1</v>
      </c>
      <c r="H122" s="177">
        <v>59500</v>
      </c>
      <c r="I122" s="178"/>
      <c r="J122" s="63">
        <v>9917.9599999999991</v>
      </c>
      <c r="K122" s="63">
        <f t="shared" si="1"/>
        <v>49582.04</v>
      </c>
      <c r="L122" s="64">
        <v>120</v>
      </c>
    </row>
    <row r="123" spans="1:12" ht="15.75" customHeight="1">
      <c r="A123" s="58">
        <v>113</v>
      </c>
      <c r="B123" s="59" t="s">
        <v>554</v>
      </c>
      <c r="C123" s="60">
        <v>44105</v>
      </c>
      <c r="D123" s="175">
        <v>10460300</v>
      </c>
      <c r="E123" s="176"/>
      <c r="F123" s="61" t="s">
        <v>20</v>
      </c>
      <c r="G123" s="62">
        <v>1</v>
      </c>
      <c r="H123" s="177">
        <v>439455</v>
      </c>
      <c r="I123" s="178"/>
      <c r="J123" s="63">
        <v>65917.56</v>
      </c>
      <c r="K123" s="63">
        <f t="shared" si="1"/>
        <v>373537.44</v>
      </c>
      <c r="L123" s="64">
        <v>120</v>
      </c>
    </row>
    <row r="124" spans="1:12" ht="15.75" customHeight="1">
      <c r="A124" s="58">
        <v>114</v>
      </c>
      <c r="B124" s="59" t="s">
        <v>513</v>
      </c>
      <c r="C124" s="60">
        <v>30317</v>
      </c>
      <c r="D124" s="175">
        <v>10470053</v>
      </c>
      <c r="E124" s="176"/>
      <c r="F124" s="61" t="s">
        <v>20</v>
      </c>
      <c r="G124" s="62">
        <v>1</v>
      </c>
      <c r="H124" s="177">
        <v>196</v>
      </c>
      <c r="I124" s="178"/>
      <c r="J124" s="63">
        <v>196</v>
      </c>
      <c r="K124" s="63">
        <f t="shared" si="1"/>
        <v>0</v>
      </c>
      <c r="L124" s="64">
        <v>120</v>
      </c>
    </row>
    <row r="125" spans="1:12" ht="15.75" customHeight="1">
      <c r="A125" s="58">
        <v>115</v>
      </c>
      <c r="B125" s="59" t="s">
        <v>555</v>
      </c>
      <c r="C125" s="60">
        <v>30317</v>
      </c>
      <c r="D125" s="175">
        <v>10470054</v>
      </c>
      <c r="E125" s="176"/>
      <c r="F125" s="61" t="s">
        <v>20</v>
      </c>
      <c r="G125" s="62">
        <v>1</v>
      </c>
      <c r="H125" s="177">
        <v>473</v>
      </c>
      <c r="I125" s="178"/>
      <c r="J125" s="63">
        <v>473</v>
      </c>
      <c r="K125" s="63">
        <f t="shared" si="1"/>
        <v>0</v>
      </c>
      <c r="L125" s="64">
        <v>120</v>
      </c>
    </row>
    <row r="126" spans="1:12" ht="15.75" customHeight="1">
      <c r="A126" s="58">
        <v>116</v>
      </c>
      <c r="B126" s="59" t="s">
        <v>556</v>
      </c>
      <c r="C126" s="60">
        <v>30317</v>
      </c>
      <c r="D126" s="175">
        <v>10470056</v>
      </c>
      <c r="E126" s="176"/>
      <c r="F126" s="61" t="s">
        <v>20</v>
      </c>
      <c r="G126" s="62">
        <v>1</v>
      </c>
      <c r="H126" s="177">
        <v>578</v>
      </c>
      <c r="I126" s="178"/>
      <c r="J126" s="63">
        <v>578</v>
      </c>
      <c r="K126" s="63">
        <f t="shared" si="1"/>
        <v>0</v>
      </c>
      <c r="L126" s="64">
        <v>120</v>
      </c>
    </row>
    <row r="127" spans="1:12" ht="15.75" customHeight="1">
      <c r="A127" s="58">
        <v>117</v>
      </c>
      <c r="B127" s="59" t="s">
        <v>326</v>
      </c>
      <c r="C127" s="60">
        <v>30682</v>
      </c>
      <c r="D127" s="175">
        <v>10470060</v>
      </c>
      <c r="E127" s="176"/>
      <c r="F127" s="61" t="s">
        <v>20</v>
      </c>
      <c r="G127" s="62">
        <v>1</v>
      </c>
      <c r="H127" s="177">
        <v>161</v>
      </c>
      <c r="I127" s="178"/>
      <c r="J127" s="63">
        <v>161</v>
      </c>
      <c r="K127" s="63">
        <f t="shared" si="1"/>
        <v>0</v>
      </c>
      <c r="L127" s="64">
        <v>120</v>
      </c>
    </row>
    <row r="128" spans="1:12" ht="15.75" customHeight="1">
      <c r="A128" s="58">
        <v>118</v>
      </c>
      <c r="B128" s="59" t="s">
        <v>326</v>
      </c>
      <c r="C128" s="60">
        <v>30682</v>
      </c>
      <c r="D128" s="175">
        <v>10470061</v>
      </c>
      <c r="E128" s="176"/>
      <c r="F128" s="61" t="s">
        <v>20</v>
      </c>
      <c r="G128" s="62">
        <v>1</v>
      </c>
      <c r="H128" s="177">
        <v>158</v>
      </c>
      <c r="I128" s="178"/>
      <c r="J128" s="63">
        <v>158</v>
      </c>
      <c r="K128" s="63">
        <f t="shared" si="1"/>
        <v>0</v>
      </c>
      <c r="L128" s="64">
        <v>120</v>
      </c>
    </row>
    <row r="129" spans="1:12" ht="15.75" customHeight="1">
      <c r="A129" s="58">
        <v>119</v>
      </c>
      <c r="B129" s="59" t="s">
        <v>326</v>
      </c>
      <c r="C129" s="60">
        <v>30682</v>
      </c>
      <c r="D129" s="175">
        <v>10470062</v>
      </c>
      <c r="E129" s="176"/>
      <c r="F129" s="61" t="s">
        <v>20</v>
      </c>
      <c r="G129" s="62">
        <v>1</v>
      </c>
      <c r="H129" s="177">
        <v>158</v>
      </c>
      <c r="I129" s="178"/>
      <c r="J129" s="63">
        <v>158</v>
      </c>
      <c r="K129" s="63">
        <f t="shared" si="1"/>
        <v>0</v>
      </c>
      <c r="L129" s="64">
        <v>120</v>
      </c>
    </row>
    <row r="130" spans="1:12" ht="15.75" customHeight="1">
      <c r="A130" s="58">
        <v>120</v>
      </c>
      <c r="B130" s="59" t="s">
        <v>515</v>
      </c>
      <c r="C130" s="60">
        <v>30682</v>
      </c>
      <c r="D130" s="175">
        <v>10470063</v>
      </c>
      <c r="E130" s="176"/>
      <c r="F130" s="61" t="s">
        <v>20</v>
      </c>
      <c r="G130" s="62">
        <v>1</v>
      </c>
      <c r="H130" s="177">
        <v>463</v>
      </c>
      <c r="I130" s="178"/>
      <c r="J130" s="63">
        <v>463</v>
      </c>
      <c r="K130" s="63">
        <f t="shared" si="1"/>
        <v>0</v>
      </c>
      <c r="L130" s="64">
        <v>120</v>
      </c>
    </row>
    <row r="131" spans="1:12" ht="15.75" customHeight="1">
      <c r="A131" s="58">
        <v>121</v>
      </c>
      <c r="B131" s="59" t="s">
        <v>515</v>
      </c>
      <c r="C131" s="60">
        <v>30682</v>
      </c>
      <c r="D131" s="175">
        <v>10470064</v>
      </c>
      <c r="E131" s="176"/>
      <c r="F131" s="61" t="s">
        <v>20</v>
      </c>
      <c r="G131" s="62">
        <v>1</v>
      </c>
      <c r="H131" s="177">
        <v>463</v>
      </c>
      <c r="I131" s="178"/>
      <c r="J131" s="63">
        <v>463</v>
      </c>
      <c r="K131" s="63">
        <f t="shared" si="1"/>
        <v>0</v>
      </c>
      <c r="L131" s="64">
        <v>120</v>
      </c>
    </row>
    <row r="132" spans="1:12" ht="15.75" customHeight="1">
      <c r="A132" s="58">
        <v>122</v>
      </c>
      <c r="B132" s="59" t="s">
        <v>515</v>
      </c>
      <c r="C132" s="60">
        <v>30682</v>
      </c>
      <c r="D132" s="175">
        <v>10470065</v>
      </c>
      <c r="E132" s="176"/>
      <c r="F132" s="61" t="s">
        <v>20</v>
      </c>
      <c r="G132" s="62">
        <v>1</v>
      </c>
      <c r="H132" s="177">
        <v>463</v>
      </c>
      <c r="I132" s="178"/>
      <c r="J132" s="63">
        <v>463</v>
      </c>
      <c r="K132" s="63">
        <f t="shared" si="1"/>
        <v>0</v>
      </c>
      <c r="L132" s="64">
        <v>120</v>
      </c>
    </row>
    <row r="133" spans="1:12" ht="15.75" customHeight="1">
      <c r="A133" s="58">
        <v>123</v>
      </c>
      <c r="B133" s="59" t="s">
        <v>515</v>
      </c>
      <c r="C133" s="60">
        <v>30682</v>
      </c>
      <c r="D133" s="175">
        <v>10470066</v>
      </c>
      <c r="E133" s="176"/>
      <c r="F133" s="61" t="s">
        <v>20</v>
      </c>
      <c r="G133" s="62">
        <v>1</v>
      </c>
      <c r="H133" s="177">
        <v>463</v>
      </c>
      <c r="I133" s="178"/>
      <c r="J133" s="63">
        <v>463</v>
      </c>
      <c r="K133" s="63">
        <f t="shared" si="1"/>
        <v>0</v>
      </c>
      <c r="L133" s="64">
        <v>120</v>
      </c>
    </row>
    <row r="134" spans="1:12" ht="15.75" customHeight="1">
      <c r="A134" s="58">
        <v>124</v>
      </c>
      <c r="B134" s="59" t="s">
        <v>326</v>
      </c>
      <c r="C134" s="60">
        <v>31048</v>
      </c>
      <c r="D134" s="175">
        <v>10470067</v>
      </c>
      <c r="E134" s="176"/>
      <c r="F134" s="61" t="s">
        <v>20</v>
      </c>
      <c r="G134" s="62">
        <v>1</v>
      </c>
      <c r="H134" s="177">
        <v>159</v>
      </c>
      <c r="I134" s="178"/>
      <c r="J134" s="63">
        <v>159</v>
      </c>
      <c r="K134" s="63">
        <f t="shared" si="1"/>
        <v>0</v>
      </c>
      <c r="L134" s="64">
        <v>120</v>
      </c>
    </row>
    <row r="135" spans="1:12" ht="15.75" customHeight="1">
      <c r="A135" s="58">
        <v>125</v>
      </c>
      <c r="B135" s="59" t="s">
        <v>326</v>
      </c>
      <c r="C135" s="60">
        <v>31048</v>
      </c>
      <c r="D135" s="175">
        <v>10470068</v>
      </c>
      <c r="E135" s="176"/>
      <c r="F135" s="61" t="s">
        <v>20</v>
      </c>
      <c r="G135" s="62">
        <v>1</v>
      </c>
      <c r="H135" s="177">
        <v>159</v>
      </c>
      <c r="I135" s="178"/>
      <c r="J135" s="63">
        <v>159</v>
      </c>
      <c r="K135" s="63">
        <f t="shared" ref="K135:K198" si="2">H135-J135</f>
        <v>0</v>
      </c>
      <c r="L135" s="64">
        <v>120</v>
      </c>
    </row>
    <row r="136" spans="1:12" ht="15.75" customHeight="1">
      <c r="A136" s="58">
        <v>126</v>
      </c>
      <c r="B136" s="59" t="s">
        <v>326</v>
      </c>
      <c r="C136" s="60">
        <v>30682</v>
      </c>
      <c r="D136" s="175">
        <v>10470069</v>
      </c>
      <c r="E136" s="176"/>
      <c r="F136" s="61" t="s">
        <v>20</v>
      </c>
      <c r="G136" s="62">
        <v>1</v>
      </c>
      <c r="H136" s="177">
        <v>160</v>
      </c>
      <c r="I136" s="178"/>
      <c r="J136" s="63">
        <v>160</v>
      </c>
      <c r="K136" s="63">
        <f t="shared" si="2"/>
        <v>0</v>
      </c>
      <c r="L136" s="64">
        <v>120</v>
      </c>
    </row>
    <row r="137" spans="1:12" ht="15.75" customHeight="1">
      <c r="A137" s="58">
        <v>127</v>
      </c>
      <c r="B137" s="59" t="s">
        <v>326</v>
      </c>
      <c r="C137" s="60">
        <v>30682</v>
      </c>
      <c r="D137" s="175">
        <v>10470072</v>
      </c>
      <c r="E137" s="176"/>
      <c r="F137" s="61" t="s">
        <v>20</v>
      </c>
      <c r="G137" s="62">
        <v>1</v>
      </c>
      <c r="H137" s="177">
        <v>159</v>
      </c>
      <c r="I137" s="178"/>
      <c r="J137" s="63">
        <v>159</v>
      </c>
      <c r="K137" s="63">
        <f t="shared" si="2"/>
        <v>0</v>
      </c>
      <c r="L137" s="64">
        <v>120</v>
      </c>
    </row>
    <row r="138" spans="1:12" ht="15.75" customHeight="1">
      <c r="A138" s="58">
        <v>128</v>
      </c>
      <c r="B138" s="59" t="s">
        <v>326</v>
      </c>
      <c r="C138" s="60">
        <v>30682</v>
      </c>
      <c r="D138" s="175">
        <v>10470073</v>
      </c>
      <c r="E138" s="176"/>
      <c r="F138" s="61" t="s">
        <v>20</v>
      </c>
      <c r="G138" s="62">
        <v>1</v>
      </c>
      <c r="H138" s="177">
        <v>159</v>
      </c>
      <c r="I138" s="178"/>
      <c r="J138" s="63">
        <v>159</v>
      </c>
      <c r="K138" s="63">
        <f t="shared" si="2"/>
        <v>0</v>
      </c>
      <c r="L138" s="64">
        <v>120</v>
      </c>
    </row>
    <row r="139" spans="1:12" ht="15.75" customHeight="1">
      <c r="A139" s="58">
        <v>129</v>
      </c>
      <c r="B139" s="59" t="s">
        <v>557</v>
      </c>
      <c r="C139" s="60">
        <v>31413</v>
      </c>
      <c r="D139" s="175">
        <v>10470082</v>
      </c>
      <c r="E139" s="176"/>
      <c r="F139" s="61" t="s">
        <v>20</v>
      </c>
      <c r="G139" s="62">
        <v>1</v>
      </c>
      <c r="H139" s="177">
        <v>197</v>
      </c>
      <c r="I139" s="178"/>
      <c r="J139" s="63">
        <v>197</v>
      </c>
      <c r="K139" s="63">
        <f t="shared" si="2"/>
        <v>0</v>
      </c>
      <c r="L139" s="64">
        <v>120</v>
      </c>
    </row>
    <row r="140" spans="1:12" ht="15.75" customHeight="1">
      <c r="A140" s="58">
        <v>130</v>
      </c>
      <c r="B140" s="59" t="s">
        <v>558</v>
      </c>
      <c r="C140" s="60">
        <v>31503</v>
      </c>
      <c r="D140" s="175">
        <v>10470083</v>
      </c>
      <c r="E140" s="176"/>
      <c r="F140" s="61" t="s">
        <v>20</v>
      </c>
      <c r="G140" s="62">
        <v>1</v>
      </c>
      <c r="H140" s="177">
        <v>197</v>
      </c>
      <c r="I140" s="178"/>
      <c r="J140" s="63">
        <v>197</v>
      </c>
      <c r="K140" s="63">
        <f t="shared" si="2"/>
        <v>0</v>
      </c>
      <c r="L140" s="64">
        <v>120</v>
      </c>
    </row>
    <row r="141" spans="1:12" ht="15.75" customHeight="1">
      <c r="A141" s="58">
        <v>131</v>
      </c>
      <c r="B141" s="59" t="s">
        <v>559</v>
      </c>
      <c r="C141" s="60">
        <v>31431</v>
      </c>
      <c r="D141" s="175">
        <v>10470085</v>
      </c>
      <c r="E141" s="176"/>
      <c r="F141" s="61" t="s">
        <v>20</v>
      </c>
      <c r="G141" s="62">
        <v>1</v>
      </c>
      <c r="H141" s="177">
        <v>348</v>
      </c>
      <c r="I141" s="178"/>
      <c r="J141" s="63">
        <v>348</v>
      </c>
      <c r="K141" s="63">
        <f t="shared" si="2"/>
        <v>0</v>
      </c>
      <c r="L141" s="64">
        <v>120</v>
      </c>
    </row>
    <row r="142" spans="1:12" ht="15.75" customHeight="1">
      <c r="A142" s="58">
        <v>132</v>
      </c>
      <c r="B142" s="59" t="s">
        <v>518</v>
      </c>
      <c r="C142" s="60">
        <v>32143</v>
      </c>
      <c r="D142" s="175">
        <v>10470102</v>
      </c>
      <c r="E142" s="176"/>
      <c r="F142" s="61" t="s">
        <v>20</v>
      </c>
      <c r="G142" s="62">
        <v>1</v>
      </c>
      <c r="H142" s="177">
        <v>181</v>
      </c>
      <c r="I142" s="178"/>
      <c r="J142" s="63">
        <v>181</v>
      </c>
      <c r="K142" s="63">
        <f t="shared" si="2"/>
        <v>0</v>
      </c>
      <c r="L142" s="64">
        <v>120</v>
      </c>
    </row>
    <row r="143" spans="1:12" ht="15.75" customHeight="1">
      <c r="A143" s="58">
        <v>133</v>
      </c>
      <c r="B143" s="59" t="s">
        <v>560</v>
      </c>
      <c r="C143" s="60">
        <v>32162</v>
      </c>
      <c r="D143" s="175">
        <v>10470105</v>
      </c>
      <c r="E143" s="176"/>
      <c r="F143" s="61" t="s">
        <v>20</v>
      </c>
      <c r="G143" s="62">
        <v>1</v>
      </c>
      <c r="H143" s="177">
        <v>180</v>
      </c>
      <c r="I143" s="178"/>
      <c r="J143" s="63">
        <v>180</v>
      </c>
      <c r="K143" s="63">
        <f t="shared" si="2"/>
        <v>0</v>
      </c>
      <c r="L143" s="64">
        <v>120</v>
      </c>
    </row>
    <row r="144" spans="1:12" ht="15.75" customHeight="1">
      <c r="A144" s="58">
        <v>134</v>
      </c>
      <c r="B144" s="59" t="s">
        <v>561</v>
      </c>
      <c r="C144" s="60">
        <v>32509</v>
      </c>
      <c r="D144" s="175">
        <v>10470106</v>
      </c>
      <c r="E144" s="176"/>
      <c r="F144" s="61" t="s">
        <v>20</v>
      </c>
      <c r="G144" s="62">
        <v>1</v>
      </c>
      <c r="H144" s="177">
        <v>908</v>
      </c>
      <c r="I144" s="178"/>
      <c r="J144" s="63">
        <v>908</v>
      </c>
      <c r="K144" s="63">
        <f t="shared" si="2"/>
        <v>0</v>
      </c>
      <c r="L144" s="64">
        <v>120</v>
      </c>
    </row>
    <row r="145" spans="1:12" ht="15.75" customHeight="1">
      <c r="A145" s="58">
        <v>135</v>
      </c>
      <c r="B145" s="59" t="s">
        <v>515</v>
      </c>
      <c r="C145" s="60">
        <v>32509</v>
      </c>
      <c r="D145" s="175">
        <v>10470111</v>
      </c>
      <c r="E145" s="176"/>
      <c r="F145" s="61" t="s">
        <v>20</v>
      </c>
      <c r="G145" s="62">
        <v>1</v>
      </c>
      <c r="H145" s="177">
        <v>463</v>
      </c>
      <c r="I145" s="178"/>
      <c r="J145" s="63">
        <v>463</v>
      </c>
      <c r="K145" s="63">
        <f t="shared" si="2"/>
        <v>0</v>
      </c>
      <c r="L145" s="64">
        <v>120</v>
      </c>
    </row>
    <row r="146" spans="1:12" ht="15.75" customHeight="1">
      <c r="A146" s="58">
        <v>136</v>
      </c>
      <c r="B146" s="59" t="s">
        <v>562</v>
      </c>
      <c r="C146" s="60">
        <v>32874</v>
      </c>
      <c r="D146" s="175">
        <v>10470130</v>
      </c>
      <c r="E146" s="176"/>
      <c r="F146" s="61" t="s">
        <v>20</v>
      </c>
      <c r="G146" s="62">
        <v>1</v>
      </c>
      <c r="H146" s="177">
        <v>155</v>
      </c>
      <c r="I146" s="178"/>
      <c r="J146" s="63">
        <v>155</v>
      </c>
      <c r="K146" s="63">
        <f t="shared" si="2"/>
        <v>0</v>
      </c>
      <c r="L146" s="64">
        <v>120</v>
      </c>
    </row>
    <row r="147" spans="1:12" ht="15.75" customHeight="1">
      <c r="A147" s="58">
        <v>137</v>
      </c>
      <c r="B147" s="59" t="s">
        <v>563</v>
      </c>
      <c r="C147" s="60">
        <v>38462</v>
      </c>
      <c r="D147" s="175">
        <v>10470131</v>
      </c>
      <c r="E147" s="176"/>
      <c r="F147" s="61" t="s">
        <v>20</v>
      </c>
      <c r="G147" s="62">
        <v>1</v>
      </c>
      <c r="H147" s="177">
        <v>200</v>
      </c>
      <c r="I147" s="178"/>
      <c r="J147" s="63">
        <v>200</v>
      </c>
      <c r="K147" s="63">
        <f t="shared" si="2"/>
        <v>0</v>
      </c>
      <c r="L147" s="64">
        <v>120</v>
      </c>
    </row>
    <row r="148" spans="1:12" ht="15.75" customHeight="1">
      <c r="A148" s="58">
        <v>138</v>
      </c>
      <c r="B148" s="59" t="s">
        <v>326</v>
      </c>
      <c r="C148" s="60">
        <v>31048</v>
      </c>
      <c r="D148" s="175">
        <v>10470132</v>
      </c>
      <c r="E148" s="176"/>
      <c r="F148" s="61" t="s">
        <v>20</v>
      </c>
      <c r="G148" s="62">
        <v>1</v>
      </c>
      <c r="H148" s="177">
        <v>166</v>
      </c>
      <c r="I148" s="178"/>
      <c r="J148" s="63">
        <v>166</v>
      </c>
      <c r="K148" s="63">
        <f t="shared" si="2"/>
        <v>0</v>
      </c>
      <c r="L148" s="64">
        <v>120</v>
      </c>
    </row>
    <row r="149" spans="1:12" ht="15.75" customHeight="1">
      <c r="A149" s="58">
        <v>139</v>
      </c>
      <c r="B149" s="59" t="s">
        <v>564</v>
      </c>
      <c r="C149" s="60">
        <v>33239</v>
      </c>
      <c r="D149" s="175">
        <v>10470143</v>
      </c>
      <c r="E149" s="176"/>
      <c r="F149" s="61" t="s">
        <v>20</v>
      </c>
      <c r="G149" s="62">
        <v>1</v>
      </c>
      <c r="H149" s="177">
        <v>283</v>
      </c>
      <c r="I149" s="178"/>
      <c r="J149" s="63">
        <v>283</v>
      </c>
      <c r="K149" s="63">
        <f t="shared" si="2"/>
        <v>0</v>
      </c>
      <c r="L149" s="64">
        <v>120</v>
      </c>
    </row>
    <row r="150" spans="1:12" ht="15.75" customHeight="1">
      <c r="A150" s="58">
        <v>140</v>
      </c>
      <c r="B150" s="59" t="s">
        <v>565</v>
      </c>
      <c r="C150" s="60">
        <v>34335</v>
      </c>
      <c r="D150" s="175">
        <v>10470152</v>
      </c>
      <c r="E150" s="176"/>
      <c r="F150" s="61" t="s">
        <v>20</v>
      </c>
      <c r="G150" s="62">
        <v>1</v>
      </c>
      <c r="H150" s="177">
        <v>1408</v>
      </c>
      <c r="I150" s="178"/>
      <c r="J150" s="63">
        <v>1408</v>
      </c>
      <c r="K150" s="63">
        <f t="shared" si="2"/>
        <v>0</v>
      </c>
      <c r="L150" s="64">
        <v>120</v>
      </c>
    </row>
    <row r="151" spans="1:12" ht="15.75" customHeight="1">
      <c r="A151" s="58">
        <v>141</v>
      </c>
      <c r="B151" s="59" t="s">
        <v>566</v>
      </c>
      <c r="C151" s="60">
        <v>28600</v>
      </c>
      <c r="D151" s="175">
        <v>10470182</v>
      </c>
      <c r="E151" s="176"/>
      <c r="F151" s="61" t="s">
        <v>20</v>
      </c>
      <c r="G151" s="62">
        <v>1</v>
      </c>
      <c r="H151" s="177">
        <v>3816</v>
      </c>
      <c r="I151" s="178"/>
      <c r="J151" s="63">
        <v>3816</v>
      </c>
      <c r="K151" s="63">
        <f t="shared" si="2"/>
        <v>0</v>
      </c>
      <c r="L151" s="64">
        <v>120</v>
      </c>
    </row>
    <row r="152" spans="1:12" ht="15.75" customHeight="1">
      <c r="A152" s="58">
        <v>142</v>
      </c>
      <c r="B152" s="59" t="s">
        <v>566</v>
      </c>
      <c r="C152" s="60">
        <v>36526</v>
      </c>
      <c r="D152" s="175">
        <v>10470183</v>
      </c>
      <c r="E152" s="176"/>
      <c r="F152" s="61" t="s">
        <v>20</v>
      </c>
      <c r="G152" s="62">
        <v>1</v>
      </c>
      <c r="H152" s="177">
        <v>3816</v>
      </c>
      <c r="I152" s="178"/>
      <c r="J152" s="63">
        <v>3816</v>
      </c>
      <c r="K152" s="63">
        <f t="shared" si="2"/>
        <v>0</v>
      </c>
      <c r="L152" s="64">
        <v>120</v>
      </c>
    </row>
    <row r="153" spans="1:12" ht="15.75" customHeight="1">
      <c r="A153" s="58">
        <v>143</v>
      </c>
      <c r="B153" s="59" t="s">
        <v>566</v>
      </c>
      <c r="C153" s="60">
        <v>36526</v>
      </c>
      <c r="D153" s="175">
        <v>10470184</v>
      </c>
      <c r="E153" s="176"/>
      <c r="F153" s="61" t="s">
        <v>20</v>
      </c>
      <c r="G153" s="62">
        <v>1</v>
      </c>
      <c r="H153" s="177">
        <v>3816</v>
      </c>
      <c r="I153" s="178"/>
      <c r="J153" s="63">
        <v>3816</v>
      </c>
      <c r="K153" s="63">
        <f t="shared" si="2"/>
        <v>0</v>
      </c>
      <c r="L153" s="64">
        <v>120</v>
      </c>
    </row>
    <row r="154" spans="1:12" ht="15.75" customHeight="1">
      <c r="A154" s="58">
        <v>144</v>
      </c>
      <c r="B154" s="59" t="s">
        <v>567</v>
      </c>
      <c r="C154" s="60">
        <v>36526</v>
      </c>
      <c r="D154" s="175">
        <v>10470185</v>
      </c>
      <c r="E154" s="176"/>
      <c r="F154" s="61" t="s">
        <v>20</v>
      </c>
      <c r="G154" s="62">
        <v>1</v>
      </c>
      <c r="H154" s="177">
        <v>12123</v>
      </c>
      <c r="I154" s="178"/>
      <c r="J154" s="63">
        <v>12123</v>
      </c>
      <c r="K154" s="63">
        <f t="shared" si="2"/>
        <v>0</v>
      </c>
      <c r="L154" s="64">
        <v>120</v>
      </c>
    </row>
    <row r="155" spans="1:12" ht="15.75" customHeight="1">
      <c r="A155" s="58">
        <v>145</v>
      </c>
      <c r="B155" s="59" t="s">
        <v>167</v>
      </c>
      <c r="C155" s="60">
        <v>42736</v>
      </c>
      <c r="D155" s="175">
        <v>10470277</v>
      </c>
      <c r="E155" s="176"/>
      <c r="F155" s="61" t="s">
        <v>20</v>
      </c>
      <c r="G155" s="62">
        <v>1</v>
      </c>
      <c r="H155" s="177">
        <v>7550</v>
      </c>
      <c r="I155" s="178"/>
      <c r="J155" s="63">
        <v>4157.04</v>
      </c>
      <c r="K155" s="63">
        <f t="shared" si="2"/>
        <v>3392.96</v>
      </c>
      <c r="L155" s="64">
        <v>120</v>
      </c>
    </row>
    <row r="156" spans="1:12" ht="15.75" customHeight="1">
      <c r="A156" s="58">
        <v>146</v>
      </c>
      <c r="B156" s="59" t="s">
        <v>568</v>
      </c>
      <c r="C156" s="60">
        <v>43435</v>
      </c>
      <c r="D156" s="175">
        <v>10470288</v>
      </c>
      <c r="E156" s="176"/>
      <c r="F156" s="61" t="s">
        <v>20</v>
      </c>
      <c r="G156" s="62">
        <v>1</v>
      </c>
      <c r="H156" s="177">
        <v>65000</v>
      </c>
      <c r="I156" s="178"/>
      <c r="J156" s="63">
        <v>22760.04</v>
      </c>
      <c r="K156" s="63">
        <f t="shared" si="2"/>
        <v>42239.96</v>
      </c>
      <c r="L156" s="64">
        <v>120</v>
      </c>
    </row>
    <row r="157" spans="1:12" ht="15.75" customHeight="1">
      <c r="A157" s="58">
        <v>147</v>
      </c>
      <c r="B157" s="59" t="s">
        <v>569</v>
      </c>
      <c r="C157" s="60">
        <v>44473</v>
      </c>
      <c r="D157" s="175">
        <v>10480275</v>
      </c>
      <c r="E157" s="176"/>
      <c r="F157" s="61" t="s">
        <v>20</v>
      </c>
      <c r="G157" s="62">
        <v>1</v>
      </c>
      <c r="H157" s="177">
        <v>81396</v>
      </c>
      <c r="I157" s="178"/>
      <c r="J157" s="63">
        <v>5426.4</v>
      </c>
      <c r="K157" s="63">
        <f t="shared" si="2"/>
        <v>75969.600000000006</v>
      </c>
      <c r="L157" s="64">
        <v>120</v>
      </c>
    </row>
    <row r="158" spans="1:12" ht="15.75" customHeight="1">
      <c r="A158" s="58">
        <v>148</v>
      </c>
      <c r="B158" s="59" t="s">
        <v>570</v>
      </c>
      <c r="C158" s="60">
        <v>44473</v>
      </c>
      <c r="D158" s="175">
        <v>10480276</v>
      </c>
      <c r="E158" s="176"/>
      <c r="F158" s="61" t="s">
        <v>20</v>
      </c>
      <c r="G158" s="62">
        <v>1</v>
      </c>
      <c r="H158" s="177">
        <v>49898</v>
      </c>
      <c r="I158" s="178"/>
      <c r="J158" s="63">
        <v>2910.74</v>
      </c>
      <c r="K158" s="63">
        <f t="shared" si="2"/>
        <v>46987.26</v>
      </c>
      <c r="L158" s="64">
        <v>120</v>
      </c>
    </row>
    <row r="159" spans="1:12" ht="15.75" customHeight="1">
      <c r="A159" s="58">
        <v>149</v>
      </c>
      <c r="B159" s="59" t="s">
        <v>571</v>
      </c>
      <c r="C159" s="60">
        <v>23852</v>
      </c>
      <c r="D159" s="175">
        <v>10490001</v>
      </c>
      <c r="E159" s="176"/>
      <c r="F159" s="61" t="s">
        <v>20</v>
      </c>
      <c r="G159" s="62">
        <v>1</v>
      </c>
      <c r="H159" s="177">
        <v>215</v>
      </c>
      <c r="I159" s="178"/>
      <c r="J159" s="63">
        <v>215</v>
      </c>
      <c r="K159" s="63">
        <f t="shared" si="2"/>
        <v>0</v>
      </c>
      <c r="L159" s="64">
        <v>120</v>
      </c>
    </row>
    <row r="160" spans="1:12" ht="15.75" customHeight="1">
      <c r="A160" s="58">
        <v>150</v>
      </c>
      <c r="B160" s="59" t="s">
        <v>571</v>
      </c>
      <c r="C160" s="60">
        <v>28600</v>
      </c>
      <c r="D160" s="175">
        <v>10490012</v>
      </c>
      <c r="E160" s="176"/>
      <c r="F160" s="61" t="s">
        <v>20</v>
      </c>
      <c r="G160" s="62">
        <v>1</v>
      </c>
      <c r="H160" s="177">
        <v>180</v>
      </c>
      <c r="I160" s="178"/>
      <c r="J160" s="63">
        <v>180</v>
      </c>
      <c r="K160" s="63">
        <f t="shared" si="2"/>
        <v>0</v>
      </c>
      <c r="L160" s="64">
        <v>120</v>
      </c>
    </row>
    <row r="161" spans="1:12" ht="15.75" customHeight="1">
      <c r="A161" s="58">
        <v>151</v>
      </c>
      <c r="B161" s="59" t="s">
        <v>572</v>
      </c>
      <c r="C161" s="60">
        <v>37622</v>
      </c>
      <c r="D161" s="175">
        <v>10490013</v>
      </c>
      <c r="E161" s="176"/>
      <c r="F161" s="61" t="s">
        <v>20</v>
      </c>
      <c r="G161" s="62">
        <v>1</v>
      </c>
      <c r="H161" s="177">
        <v>3798</v>
      </c>
      <c r="I161" s="178"/>
      <c r="J161" s="63">
        <v>3798</v>
      </c>
      <c r="K161" s="63">
        <f t="shared" si="2"/>
        <v>0</v>
      </c>
      <c r="L161" s="64">
        <v>120</v>
      </c>
    </row>
    <row r="162" spans="1:12" ht="15.75" customHeight="1">
      <c r="A162" s="58">
        <v>152</v>
      </c>
      <c r="B162" s="59" t="s">
        <v>559</v>
      </c>
      <c r="C162" s="60">
        <v>30061</v>
      </c>
      <c r="D162" s="175">
        <v>10490023</v>
      </c>
      <c r="E162" s="176"/>
      <c r="F162" s="61" t="s">
        <v>20</v>
      </c>
      <c r="G162" s="62">
        <v>1</v>
      </c>
      <c r="H162" s="177">
        <v>299</v>
      </c>
      <c r="I162" s="178"/>
      <c r="J162" s="63">
        <v>299</v>
      </c>
      <c r="K162" s="63">
        <f t="shared" si="2"/>
        <v>0</v>
      </c>
      <c r="L162" s="64">
        <v>120</v>
      </c>
    </row>
    <row r="163" spans="1:12" ht="15.75" customHeight="1">
      <c r="A163" s="58">
        <v>153</v>
      </c>
      <c r="B163" s="59" t="s">
        <v>393</v>
      </c>
      <c r="C163" s="60">
        <v>34335</v>
      </c>
      <c r="D163" s="175">
        <v>10490154</v>
      </c>
      <c r="E163" s="176"/>
      <c r="F163" s="61" t="s">
        <v>20</v>
      </c>
      <c r="G163" s="62">
        <v>1</v>
      </c>
      <c r="H163" s="177">
        <v>1237</v>
      </c>
      <c r="I163" s="178"/>
      <c r="J163" s="63">
        <v>1237</v>
      </c>
      <c r="K163" s="63">
        <f t="shared" si="2"/>
        <v>0</v>
      </c>
      <c r="L163" s="64">
        <v>120</v>
      </c>
    </row>
    <row r="164" spans="1:12" ht="15.75" customHeight="1">
      <c r="A164" s="58">
        <v>154</v>
      </c>
      <c r="B164" s="59" t="s">
        <v>571</v>
      </c>
      <c r="C164" s="60">
        <v>23743</v>
      </c>
      <c r="D164" s="175">
        <v>10490015</v>
      </c>
      <c r="E164" s="176"/>
      <c r="F164" s="61" t="s">
        <v>20</v>
      </c>
      <c r="G164" s="62">
        <v>1</v>
      </c>
      <c r="H164" s="177">
        <v>216</v>
      </c>
      <c r="I164" s="178"/>
      <c r="J164" s="63">
        <v>216</v>
      </c>
      <c r="K164" s="63">
        <f t="shared" si="2"/>
        <v>0</v>
      </c>
      <c r="L164" s="64">
        <v>120</v>
      </c>
    </row>
    <row r="165" spans="1:12" ht="15.75" customHeight="1">
      <c r="A165" s="65"/>
      <c r="B165" s="66" t="s">
        <v>722</v>
      </c>
      <c r="C165" s="67" t="s">
        <v>472</v>
      </c>
      <c r="D165" s="179" t="s">
        <v>472</v>
      </c>
      <c r="E165" s="179"/>
      <c r="F165" s="67" t="s">
        <v>472</v>
      </c>
      <c r="G165" s="69" t="s">
        <v>674</v>
      </c>
      <c r="H165" s="180">
        <v>993075</v>
      </c>
      <c r="I165" s="181"/>
      <c r="J165" s="70">
        <v>401365.74</v>
      </c>
      <c r="K165" s="70">
        <f t="shared" si="2"/>
        <v>591709.26</v>
      </c>
      <c r="L165" s="70"/>
    </row>
    <row r="166" spans="1:12" ht="15.75" customHeight="1">
      <c r="A166" s="58">
        <v>155</v>
      </c>
      <c r="B166" s="59" t="s">
        <v>573</v>
      </c>
      <c r="C166" s="60">
        <v>38353</v>
      </c>
      <c r="D166" s="175">
        <v>10440198</v>
      </c>
      <c r="E166" s="176"/>
      <c r="F166" s="61" t="s">
        <v>20</v>
      </c>
      <c r="G166" s="62">
        <v>1</v>
      </c>
      <c r="H166" s="177">
        <v>673</v>
      </c>
      <c r="I166" s="178"/>
      <c r="J166" s="63">
        <v>673</v>
      </c>
      <c r="K166" s="63">
        <f t="shared" si="2"/>
        <v>0</v>
      </c>
      <c r="L166" s="64">
        <v>120</v>
      </c>
    </row>
    <row r="167" spans="1:12" ht="15.75" customHeight="1">
      <c r="A167" s="58">
        <v>156</v>
      </c>
      <c r="B167" s="59" t="s">
        <v>574</v>
      </c>
      <c r="C167" s="60">
        <v>39906</v>
      </c>
      <c r="D167" s="175">
        <v>10440228</v>
      </c>
      <c r="E167" s="176"/>
      <c r="F167" s="61" t="s">
        <v>20</v>
      </c>
      <c r="G167" s="62">
        <v>1</v>
      </c>
      <c r="H167" s="177">
        <v>1535</v>
      </c>
      <c r="I167" s="178"/>
      <c r="J167" s="63">
        <v>1535</v>
      </c>
      <c r="K167" s="63">
        <f t="shared" si="2"/>
        <v>0</v>
      </c>
      <c r="L167" s="64">
        <v>120</v>
      </c>
    </row>
    <row r="168" spans="1:12" ht="15.75" customHeight="1">
      <c r="A168" s="58">
        <v>157</v>
      </c>
      <c r="B168" s="59" t="s">
        <v>574</v>
      </c>
      <c r="C168" s="60">
        <v>39904</v>
      </c>
      <c r="D168" s="175">
        <v>10440229</v>
      </c>
      <c r="E168" s="176"/>
      <c r="F168" s="61" t="s">
        <v>20</v>
      </c>
      <c r="G168" s="62">
        <v>1</v>
      </c>
      <c r="H168" s="177">
        <v>1535</v>
      </c>
      <c r="I168" s="178"/>
      <c r="J168" s="63">
        <v>1535</v>
      </c>
      <c r="K168" s="63">
        <f t="shared" si="2"/>
        <v>0</v>
      </c>
      <c r="L168" s="64">
        <v>120</v>
      </c>
    </row>
    <row r="169" spans="1:12" ht="15.75" customHeight="1">
      <c r="A169" s="58">
        <v>158</v>
      </c>
      <c r="B169" s="59" t="s">
        <v>575</v>
      </c>
      <c r="C169" s="60">
        <v>28600</v>
      </c>
      <c r="D169" s="175">
        <v>10470003</v>
      </c>
      <c r="E169" s="176"/>
      <c r="F169" s="61" t="s">
        <v>20</v>
      </c>
      <c r="G169" s="62">
        <v>1</v>
      </c>
      <c r="H169" s="177">
        <v>1362</v>
      </c>
      <c r="I169" s="178"/>
      <c r="J169" s="63">
        <v>1362</v>
      </c>
      <c r="K169" s="63">
        <f t="shared" si="2"/>
        <v>0</v>
      </c>
      <c r="L169" s="64">
        <v>120</v>
      </c>
    </row>
    <row r="170" spans="1:12" ht="15.75" customHeight="1">
      <c r="A170" s="58">
        <v>159</v>
      </c>
      <c r="B170" s="59" t="s">
        <v>576</v>
      </c>
      <c r="C170" s="60">
        <v>28600</v>
      </c>
      <c r="D170" s="175">
        <v>10470004</v>
      </c>
      <c r="E170" s="176"/>
      <c r="F170" s="61" t="s">
        <v>20</v>
      </c>
      <c r="G170" s="62">
        <v>1</v>
      </c>
      <c r="H170" s="177">
        <v>162</v>
      </c>
      <c r="I170" s="178"/>
      <c r="J170" s="63">
        <v>162</v>
      </c>
      <c r="K170" s="63">
        <f t="shared" si="2"/>
        <v>0</v>
      </c>
      <c r="L170" s="64">
        <v>120</v>
      </c>
    </row>
    <row r="171" spans="1:12" ht="15.75" customHeight="1">
      <c r="A171" s="58">
        <v>160</v>
      </c>
      <c r="B171" s="59" t="s">
        <v>576</v>
      </c>
      <c r="C171" s="60">
        <v>28600</v>
      </c>
      <c r="D171" s="175">
        <v>10470005</v>
      </c>
      <c r="E171" s="176"/>
      <c r="F171" s="61" t="s">
        <v>20</v>
      </c>
      <c r="G171" s="62">
        <v>1</v>
      </c>
      <c r="H171" s="177">
        <v>162</v>
      </c>
      <c r="I171" s="178"/>
      <c r="J171" s="63">
        <v>162</v>
      </c>
      <c r="K171" s="63">
        <f t="shared" si="2"/>
        <v>0</v>
      </c>
      <c r="L171" s="64">
        <v>120</v>
      </c>
    </row>
    <row r="172" spans="1:12" ht="15.75" customHeight="1">
      <c r="A172" s="58">
        <v>161</v>
      </c>
      <c r="B172" s="59" t="s">
        <v>576</v>
      </c>
      <c r="C172" s="60">
        <v>28600</v>
      </c>
      <c r="D172" s="175">
        <v>10470006</v>
      </c>
      <c r="E172" s="176"/>
      <c r="F172" s="61" t="s">
        <v>20</v>
      </c>
      <c r="G172" s="62">
        <v>1</v>
      </c>
      <c r="H172" s="177">
        <v>162</v>
      </c>
      <c r="I172" s="178"/>
      <c r="J172" s="63">
        <v>162</v>
      </c>
      <c r="K172" s="63">
        <f t="shared" si="2"/>
        <v>0</v>
      </c>
      <c r="L172" s="64">
        <v>120</v>
      </c>
    </row>
    <row r="173" spans="1:12" ht="15.75" customHeight="1">
      <c r="A173" s="58">
        <v>162</v>
      </c>
      <c r="B173" s="59" t="s">
        <v>576</v>
      </c>
      <c r="C173" s="60">
        <v>28600</v>
      </c>
      <c r="D173" s="175">
        <v>10470007</v>
      </c>
      <c r="E173" s="176"/>
      <c r="F173" s="61" t="s">
        <v>20</v>
      </c>
      <c r="G173" s="62">
        <v>1</v>
      </c>
      <c r="H173" s="177">
        <v>162</v>
      </c>
      <c r="I173" s="178"/>
      <c r="J173" s="63">
        <v>162</v>
      </c>
      <c r="K173" s="63">
        <f t="shared" si="2"/>
        <v>0</v>
      </c>
      <c r="L173" s="64">
        <v>120</v>
      </c>
    </row>
    <row r="174" spans="1:12" ht="15.75" customHeight="1">
      <c r="A174" s="58">
        <v>163</v>
      </c>
      <c r="B174" s="59" t="s">
        <v>576</v>
      </c>
      <c r="C174" s="60">
        <v>28600</v>
      </c>
      <c r="D174" s="175">
        <v>10470008</v>
      </c>
      <c r="E174" s="176"/>
      <c r="F174" s="61" t="s">
        <v>20</v>
      </c>
      <c r="G174" s="62">
        <v>1</v>
      </c>
      <c r="H174" s="177">
        <v>162</v>
      </c>
      <c r="I174" s="178"/>
      <c r="J174" s="63">
        <v>162</v>
      </c>
      <c r="K174" s="63">
        <f t="shared" si="2"/>
        <v>0</v>
      </c>
      <c r="L174" s="64">
        <v>120</v>
      </c>
    </row>
    <row r="175" spans="1:12" ht="15.75" customHeight="1">
      <c r="A175" s="58">
        <v>164</v>
      </c>
      <c r="B175" s="59" t="s">
        <v>576</v>
      </c>
      <c r="C175" s="60">
        <v>28600</v>
      </c>
      <c r="D175" s="175">
        <v>10470009</v>
      </c>
      <c r="E175" s="176"/>
      <c r="F175" s="61" t="s">
        <v>20</v>
      </c>
      <c r="G175" s="62">
        <v>1</v>
      </c>
      <c r="H175" s="177">
        <v>161</v>
      </c>
      <c r="I175" s="178"/>
      <c r="J175" s="63">
        <v>161</v>
      </c>
      <c r="K175" s="63">
        <f t="shared" si="2"/>
        <v>0</v>
      </c>
      <c r="L175" s="64">
        <v>120</v>
      </c>
    </row>
    <row r="176" spans="1:12" ht="15.75" customHeight="1">
      <c r="A176" s="58">
        <v>165</v>
      </c>
      <c r="B176" s="59" t="s">
        <v>576</v>
      </c>
      <c r="C176" s="60">
        <v>28600</v>
      </c>
      <c r="D176" s="175">
        <v>10470010</v>
      </c>
      <c r="E176" s="176"/>
      <c r="F176" s="61" t="s">
        <v>20</v>
      </c>
      <c r="G176" s="62">
        <v>1</v>
      </c>
      <c r="H176" s="177">
        <v>161</v>
      </c>
      <c r="I176" s="178"/>
      <c r="J176" s="63">
        <v>161</v>
      </c>
      <c r="K176" s="63">
        <f t="shared" si="2"/>
        <v>0</v>
      </c>
      <c r="L176" s="64">
        <v>120</v>
      </c>
    </row>
    <row r="177" spans="1:12" ht="15.75" customHeight="1">
      <c r="A177" s="58">
        <v>166</v>
      </c>
      <c r="B177" s="59" t="s">
        <v>577</v>
      </c>
      <c r="C177" s="60">
        <v>31157</v>
      </c>
      <c r="D177" s="175">
        <v>10470076</v>
      </c>
      <c r="E177" s="176"/>
      <c r="F177" s="61" t="s">
        <v>20</v>
      </c>
      <c r="G177" s="62">
        <v>1</v>
      </c>
      <c r="H177" s="177">
        <v>1325</v>
      </c>
      <c r="I177" s="178"/>
      <c r="J177" s="63">
        <v>1325</v>
      </c>
      <c r="K177" s="63">
        <f t="shared" si="2"/>
        <v>0</v>
      </c>
      <c r="L177" s="64">
        <v>120</v>
      </c>
    </row>
    <row r="178" spans="1:12" ht="15.75" customHeight="1">
      <c r="A178" s="58">
        <v>167</v>
      </c>
      <c r="B178" s="59" t="s">
        <v>578</v>
      </c>
      <c r="C178" s="60">
        <v>31887</v>
      </c>
      <c r="D178" s="175">
        <v>10470086</v>
      </c>
      <c r="E178" s="176"/>
      <c r="F178" s="61" t="s">
        <v>20</v>
      </c>
      <c r="G178" s="62">
        <v>1</v>
      </c>
      <c r="H178" s="177">
        <v>151</v>
      </c>
      <c r="I178" s="178"/>
      <c r="J178" s="63">
        <v>151</v>
      </c>
      <c r="K178" s="63">
        <f t="shared" si="2"/>
        <v>0</v>
      </c>
      <c r="L178" s="64">
        <v>120</v>
      </c>
    </row>
    <row r="179" spans="1:12" ht="15.75" customHeight="1">
      <c r="A179" s="58">
        <v>168</v>
      </c>
      <c r="B179" s="59" t="s">
        <v>579</v>
      </c>
      <c r="C179" s="60">
        <v>39814</v>
      </c>
      <c r="D179" s="175">
        <v>10470178</v>
      </c>
      <c r="E179" s="176"/>
      <c r="F179" s="61" t="s">
        <v>20</v>
      </c>
      <c r="G179" s="62">
        <v>1</v>
      </c>
      <c r="H179" s="177">
        <v>443</v>
      </c>
      <c r="I179" s="178"/>
      <c r="J179" s="63">
        <v>443</v>
      </c>
      <c r="K179" s="63">
        <f t="shared" si="2"/>
        <v>0</v>
      </c>
      <c r="L179" s="64">
        <v>120</v>
      </c>
    </row>
    <row r="180" spans="1:12" ht="15.75" customHeight="1">
      <c r="A180" s="58">
        <v>169</v>
      </c>
      <c r="B180" s="59" t="s">
        <v>580</v>
      </c>
      <c r="C180" s="60">
        <v>32618</v>
      </c>
      <c r="D180" s="175">
        <v>10472118</v>
      </c>
      <c r="E180" s="176"/>
      <c r="F180" s="61" t="s">
        <v>20</v>
      </c>
      <c r="G180" s="62">
        <v>1</v>
      </c>
      <c r="H180" s="177">
        <v>1987</v>
      </c>
      <c r="I180" s="178"/>
      <c r="J180" s="63">
        <v>1987</v>
      </c>
      <c r="K180" s="63">
        <f t="shared" si="2"/>
        <v>0</v>
      </c>
      <c r="L180" s="64">
        <v>120</v>
      </c>
    </row>
    <row r="181" spans="1:12" ht="15.75" customHeight="1">
      <c r="A181" s="58">
        <v>170</v>
      </c>
      <c r="B181" s="59" t="s">
        <v>581</v>
      </c>
      <c r="C181" s="60">
        <v>39904</v>
      </c>
      <c r="D181" s="175">
        <v>10480261</v>
      </c>
      <c r="E181" s="176"/>
      <c r="F181" s="61" t="s">
        <v>20</v>
      </c>
      <c r="G181" s="62">
        <v>1</v>
      </c>
      <c r="H181" s="177">
        <v>1082</v>
      </c>
      <c r="I181" s="178"/>
      <c r="J181" s="63">
        <v>1082</v>
      </c>
      <c r="K181" s="63">
        <f t="shared" si="2"/>
        <v>0</v>
      </c>
      <c r="L181" s="64">
        <v>120</v>
      </c>
    </row>
    <row r="182" spans="1:12" ht="27" customHeight="1">
      <c r="A182" s="58">
        <v>171</v>
      </c>
      <c r="B182" s="59" t="s">
        <v>582</v>
      </c>
      <c r="C182" s="60">
        <v>42736</v>
      </c>
      <c r="D182" s="175">
        <v>10480272</v>
      </c>
      <c r="E182" s="176"/>
      <c r="F182" s="61" t="s">
        <v>20</v>
      </c>
      <c r="G182" s="62">
        <v>1</v>
      </c>
      <c r="H182" s="177">
        <v>11534</v>
      </c>
      <c r="I182" s="178"/>
      <c r="J182" s="63">
        <v>6671.08</v>
      </c>
      <c r="K182" s="63">
        <f t="shared" si="2"/>
        <v>4862.92</v>
      </c>
      <c r="L182" s="64">
        <v>120</v>
      </c>
    </row>
    <row r="183" spans="1:12" ht="15.75" customHeight="1">
      <c r="A183" s="58">
        <v>172</v>
      </c>
      <c r="B183" s="59" t="s">
        <v>583</v>
      </c>
      <c r="C183" s="60">
        <v>30426</v>
      </c>
      <c r="D183" s="175">
        <v>10490029</v>
      </c>
      <c r="E183" s="176"/>
      <c r="F183" s="61" t="s">
        <v>20</v>
      </c>
      <c r="G183" s="62">
        <v>1</v>
      </c>
      <c r="H183" s="177">
        <v>1880</v>
      </c>
      <c r="I183" s="178"/>
      <c r="J183" s="63">
        <v>1880</v>
      </c>
      <c r="K183" s="63">
        <f t="shared" si="2"/>
        <v>0</v>
      </c>
      <c r="L183" s="64">
        <v>120</v>
      </c>
    </row>
    <row r="184" spans="1:12" ht="15.75" customHeight="1">
      <c r="A184" s="58">
        <v>173</v>
      </c>
      <c r="B184" s="59" t="s">
        <v>584</v>
      </c>
      <c r="C184" s="60">
        <v>30426</v>
      </c>
      <c r="D184" s="175">
        <v>10490030</v>
      </c>
      <c r="E184" s="176"/>
      <c r="F184" s="61" t="s">
        <v>20</v>
      </c>
      <c r="G184" s="62">
        <v>1</v>
      </c>
      <c r="H184" s="177">
        <v>502</v>
      </c>
      <c r="I184" s="178"/>
      <c r="J184" s="63">
        <v>502</v>
      </c>
      <c r="K184" s="63">
        <f t="shared" si="2"/>
        <v>0</v>
      </c>
      <c r="L184" s="64">
        <v>120</v>
      </c>
    </row>
    <row r="185" spans="1:12" ht="15.75" customHeight="1">
      <c r="A185" s="58">
        <v>174</v>
      </c>
      <c r="B185" s="59" t="s">
        <v>585</v>
      </c>
      <c r="C185" s="60">
        <v>40653</v>
      </c>
      <c r="D185" s="175">
        <v>10490031</v>
      </c>
      <c r="E185" s="176"/>
      <c r="F185" s="61" t="s">
        <v>20</v>
      </c>
      <c r="G185" s="62">
        <v>1</v>
      </c>
      <c r="H185" s="177">
        <v>1500</v>
      </c>
      <c r="I185" s="178"/>
      <c r="J185" s="63">
        <v>1500</v>
      </c>
      <c r="K185" s="63">
        <f t="shared" si="2"/>
        <v>0</v>
      </c>
      <c r="L185" s="64">
        <v>120</v>
      </c>
    </row>
    <row r="186" spans="1:12" ht="15.75" customHeight="1">
      <c r="A186" s="58">
        <v>175</v>
      </c>
      <c r="B186" s="59" t="s">
        <v>541</v>
      </c>
      <c r="C186" s="60">
        <v>32253</v>
      </c>
      <c r="D186" s="175">
        <v>10490095</v>
      </c>
      <c r="E186" s="176"/>
      <c r="F186" s="61" t="s">
        <v>20</v>
      </c>
      <c r="G186" s="62">
        <v>1</v>
      </c>
      <c r="H186" s="177">
        <v>534</v>
      </c>
      <c r="I186" s="178"/>
      <c r="J186" s="63">
        <v>534</v>
      </c>
      <c r="K186" s="63">
        <f t="shared" si="2"/>
        <v>0</v>
      </c>
      <c r="L186" s="64">
        <v>120</v>
      </c>
    </row>
    <row r="187" spans="1:12" ht="15.75" customHeight="1">
      <c r="A187" s="58">
        <v>176</v>
      </c>
      <c r="B187" s="59" t="s">
        <v>586</v>
      </c>
      <c r="C187" s="60">
        <v>32893</v>
      </c>
      <c r="D187" s="175">
        <v>10490122</v>
      </c>
      <c r="E187" s="176"/>
      <c r="F187" s="61" t="s">
        <v>20</v>
      </c>
      <c r="G187" s="62">
        <v>1</v>
      </c>
      <c r="H187" s="177">
        <v>361</v>
      </c>
      <c r="I187" s="178"/>
      <c r="J187" s="63">
        <v>361</v>
      </c>
      <c r="K187" s="63">
        <f t="shared" si="2"/>
        <v>0</v>
      </c>
      <c r="L187" s="64">
        <v>120</v>
      </c>
    </row>
    <row r="188" spans="1:12" ht="15.75" customHeight="1">
      <c r="A188" s="58">
        <v>177</v>
      </c>
      <c r="B188" s="59" t="s">
        <v>587</v>
      </c>
      <c r="C188" s="60">
        <v>32983</v>
      </c>
      <c r="D188" s="175">
        <v>10490123</v>
      </c>
      <c r="E188" s="176"/>
      <c r="F188" s="61" t="s">
        <v>20</v>
      </c>
      <c r="G188" s="62">
        <v>1</v>
      </c>
      <c r="H188" s="177">
        <v>671</v>
      </c>
      <c r="I188" s="178"/>
      <c r="J188" s="63">
        <v>671</v>
      </c>
      <c r="K188" s="63">
        <f t="shared" si="2"/>
        <v>0</v>
      </c>
      <c r="L188" s="64">
        <v>120</v>
      </c>
    </row>
    <row r="189" spans="1:12" ht="15.75" customHeight="1">
      <c r="A189" s="58">
        <v>178</v>
      </c>
      <c r="B189" s="59" t="s">
        <v>588</v>
      </c>
      <c r="C189" s="60">
        <v>34079</v>
      </c>
      <c r="D189" s="175">
        <v>10490150</v>
      </c>
      <c r="E189" s="176"/>
      <c r="F189" s="61" t="s">
        <v>20</v>
      </c>
      <c r="G189" s="62">
        <v>1</v>
      </c>
      <c r="H189" s="177">
        <v>329</v>
      </c>
      <c r="I189" s="178"/>
      <c r="J189" s="63">
        <v>329</v>
      </c>
      <c r="K189" s="63">
        <f t="shared" si="2"/>
        <v>0</v>
      </c>
      <c r="L189" s="64">
        <v>120</v>
      </c>
    </row>
    <row r="190" spans="1:12" ht="15.75" customHeight="1">
      <c r="A190" s="58">
        <v>179</v>
      </c>
      <c r="B190" s="59" t="s">
        <v>297</v>
      </c>
      <c r="C190" s="60">
        <v>34335</v>
      </c>
      <c r="D190" s="175">
        <v>10490160</v>
      </c>
      <c r="E190" s="176"/>
      <c r="F190" s="61" t="s">
        <v>20</v>
      </c>
      <c r="G190" s="62">
        <v>1</v>
      </c>
      <c r="H190" s="177">
        <v>409</v>
      </c>
      <c r="I190" s="178"/>
      <c r="J190" s="63">
        <v>409</v>
      </c>
      <c r="K190" s="63">
        <f t="shared" si="2"/>
        <v>0</v>
      </c>
      <c r="L190" s="64">
        <v>120</v>
      </c>
    </row>
    <row r="191" spans="1:12" ht="15.75" customHeight="1">
      <c r="A191" s="58">
        <v>180</v>
      </c>
      <c r="B191" s="59" t="s">
        <v>297</v>
      </c>
      <c r="C191" s="60">
        <v>34335</v>
      </c>
      <c r="D191" s="175">
        <v>10490161</v>
      </c>
      <c r="E191" s="176"/>
      <c r="F191" s="61" t="s">
        <v>20</v>
      </c>
      <c r="G191" s="62">
        <v>1</v>
      </c>
      <c r="H191" s="177">
        <v>409</v>
      </c>
      <c r="I191" s="178"/>
      <c r="J191" s="63">
        <v>409</v>
      </c>
      <c r="K191" s="63">
        <f t="shared" si="2"/>
        <v>0</v>
      </c>
      <c r="L191" s="64">
        <v>120</v>
      </c>
    </row>
    <row r="192" spans="1:12" ht="15.75" customHeight="1">
      <c r="A192" s="58">
        <v>181</v>
      </c>
      <c r="B192" s="59" t="s">
        <v>297</v>
      </c>
      <c r="C192" s="60">
        <v>34335</v>
      </c>
      <c r="D192" s="175">
        <v>10490162</v>
      </c>
      <c r="E192" s="176"/>
      <c r="F192" s="61" t="s">
        <v>20</v>
      </c>
      <c r="G192" s="62">
        <v>1</v>
      </c>
      <c r="H192" s="177">
        <v>409</v>
      </c>
      <c r="I192" s="178"/>
      <c r="J192" s="63">
        <v>409</v>
      </c>
      <c r="K192" s="63">
        <f t="shared" si="2"/>
        <v>0</v>
      </c>
      <c r="L192" s="64">
        <v>120</v>
      </c>
    </row>
    <row r="193" spans="1:12" ht="15.75" customHeight="1">
      <c r="A193" s="58">
        <v>182</v>
      </c>
      <c r="B193" s="59" t="s">
        <v>297</v>
      </c>
      <c r="C193" s="60">
        <v>34335</v>
      </c>
      <c r="D193" s="175">
        <v>10490163</v>
      </c>
      <c r="E193" s="176"/>
      <c r="F193" s="61" t="s">
        <v>20</v>
      </c>
      <c r="G193" s="62">
        <v>1</v>
      </c>
      <c r="H193" s="177">
        <v>183</v>
      </c>
      <c r="I193" s="178"/>
      <c r="J193" s="63">
        <v>183</v>
      </c>
      <c r="K193" s="63">
        <f t="shared" si="2"/>
        <v>0</v>
      </c>
      <c r="L193" s="64">
        <v>120</v>
      </c>
    </row>
    <row r="194" spans="1:12" ht="15.75" customHeight="1">
      <c r="A194" s="65"/>
      <c r="B194" s="66" t="s">
        <v>631</v>
      </c>
      <c r="C194" s="67" t="s">
        <v>472</v>
      </c>
      <c r="D194" s="179" t="s">
        <v>472</v>
      </c>
      <c r="E194" s="179"/>
      <c r="F194" s="67" t="s">
        <v>472</v>
      </c>
      <c r="G194" s="69" t="s">
        <v>674</v>
      </c>
      <c r="H194" s="180">
        <v>29946</v>
      </c>
      <c r="I194" s="181"/>
      <c r="J194" s="70">
        <v>25083.08</v>
      </c>
      <c r="K194" s="70">
        <f t="shared" si="2"/>
        <v>4862.9199999999983</v>
      </c>
      <c r="L194" s="70"/>
    </row>
    <row r="195" spans="1:12" ht="15.75" customHeight="1">
      <c r="A195" s="58">
        <v>183</v>
      </c>
      <c r="B195" s="59" t="s">
        <v>589</v>
      </c>
      <c r="C195" s="60">
        <v>43831</v>
      </c>
      <c r="D195" s="175">
        <v>10440177</v>
      </c>
      <c r="E195" s="176"/>
      <c r="F195" s="61" t="s">
        <v>20</v>
      </c>
      <c r="G195" s="62">
        <v>1</v>
      </c>
      <c r="H195" s="177">
        <v>20223</v>
      </c>
      <c r="I195" s="178"/>
      <c r="J195" s="63">
        <v>20223</v>
      </c>
      <c r="K195" s="63">
        <f t="shared" si="2"/>
        <v>0</v>
      </c>
      <c r="L195" s="64">
        <v>120</v>
      </c>
    </row>
    <row r="196" spans="1:12" ht="15.75" customHeight="1">
      <c r="A196" s="58">
        <v>184</v>
      </c>
      <c r="B196" s="59" t="s">
        <v>590</v>
      </c>
      <c r="C196" s="60">
        <v>31048</v>
      </c>
      <c r="D196" s="175">
        <v>10470049</v>
      </c>
      <c r="E196" s="176"/>
      <c r="F196" s="61" t="s">
        <v>20</v>
      </c>
      <c r="G196" s="62">
        <v>1</v>
      </c>
      <c r="H196" s="177">
        <v>627</v>
      </c>
      <c r="I196" s="178"/>
      <c r="J196" s="63">
        <v>627</v>
      </c>
      <c r="K196" s="63">
        <f t="shared" si="2"/>
        <v>0</v>
      </c>
      <c r="L196" s="64">
        <v>120</v>
      </c>
    </row>
    <row r="197" spans="1:12" ht="15.75" customHeight="1">
      <c r="A197" s="58">
        <v>185</v>
      </c>
      <c r="B197" s="59" t="s">
        <v>590</v>
      </c>
      <c r="C197" s="60">
        <v>31048</v>
      </c>
      <c r="D197" s="175">
        <v>10470058</v>
      </c>
      <c r="E197" s="176"/>
      <c r="F197" s="61" t="s">
        <v>20</v>
      </c>
      <c r="G197" s="62">
        <v>1</v>
      </c>
      <c r="H197" s="177">
        <v>627</v>
      </c>
      <c r="I197" s="178"/>
      <c r="J197" s="63">
        <v>627</v>
      </c>
      <c r="K197" s="63">
        <f t="shared" si="2"/>
        <v>0</v>
      </c>
      <c r="L197" s="64">
        <v>120</v>
      </c>
    </row>
    <row r="198" spans="1:12" ht="15.75" customHeight="1">
      <c r="A198" s="58">
        <v>186</v>
      </c>
      <c r="B198" s="59" t="s">
        <v>591</v>
      </c>
      <c r="C198" s="60">
        <v>30317</v>
      </c>
      <c r="D198" s="175">
        <v>10470059</v>
      </c>
      <c r="E198" s="176"/>
      <c r="F198" s="61" t="s">
        <v>20</v>
      </c>
      <c r="G198" s="62">
        <v>1</v>
      </c>
      <c r="H198" s="177">
        <v>463</v>
      </c>
      <c r="I198" s="178"/>
      <c r="J198" s="63">
        <v>463</v>
      </c>
      <c r="K198" s="63">
        <f t="shared" si="2"/>
        <v>0</v>
      </c>
      <c r="L198" s="64">
        <v>120</v>
      </c>
    </row>
    <row r="199" spans="1:12" ht="15.75" customHeight="1">
      <c r="A199" s="58">
        <v>187</v>
      </c>
      <c r="B199" s="59" t="s">
        <v>590</v>
      </c>
      <c r="C199" s="60">
        <v>31413</v>
      </c>
      <c r="D199" s="175">
        <v>10470077</v>
      </c>
      <c r="E199" s="176"/>
      <c r="F199" s="61" t="s">
        <v>20</v>
      </c>
      <c r="G199" s="62">
        <v>1</v>
      </c>
      <c r="H199" s="177">
        <v>893</v>
      </c>
      <c r="I199" s="178"/>
      <c r="J199" s="63">
        <v>893</v>
      </c>
      <c r="K199" s="63">
        <f t="shared" ref="K199:K262" si="3">H199-J199</f>
        <v>0</v>
      </c>
      <c r="L199" s="64">
        <v>120</v>
      </c>
    </row>
    <row r="200" spans="1:12" ht="15.75" customHeight="1">
      <c r="A200" s="58">
        <v>188</v>
      </c>
      <c r="B200" s="59" t="s">
        <v>590</v>
      </c>
      <c r="C200" s="60">
        <v>31778</v>
      </c>
      <c r="D200" s="175">
        <v>10470078</v>
      </c>
      <c r="E200" s="176"/>
      <c r="F200" s="61" t="s">
        <v>20</v>
      </c>
      <c r="G200" s="62">
        <v>1</v>
      </c>
      <c r="H200" s="177">
        <v>627</v>
      </c>
      <c r="I200" s="178"/>
      <c r="J200" s="63">
        <v>627</v>
      </c>
      <c r="K200" s="63">
        <f t="shared" si="3"/>
        <v>0</v>
      </c>
      <c r="L200" s="64">
        <v>120</v>
      </c>
    </row>
    <row r="201" spans="1:12" ht="15.75" customHeight="1">
      <c r="A201" s="58">
        <v>189</v>
      </c>
      <c r="B201" s="59" t="s">
        <v>592</v>
      </c>
      <c r="C201" s="60">
        <v>39558</v>
      </c>
      <c r="D201" s="175">
        <v>10490216</v>
      </c>
      <c r="E201" s="176"/>
      <c r="F201" s="61" t="s">
        <v>20</v>
      </c>
      <c r="G201" s="62">
        <v>1</v>
      </c>
      <c r="H201" s="177">
        <v>85959</v>
      </c>
      <c r="I201" s="178"/>
      <c r="J201" s="63">
        <v>85959</v>
      </c>
      <c r="K201" s="63">
        <f t="shared" si="3"/>
        <v>0</v>
      </c>
      <c r="L201" s="64">
        <v>120</v>
      </c>
    </row>
    <row r="202" spans="1:12" ht="15.75" customHeight="1">
      <c r="A202" s="65"/>
      <c r="B202" s="66" t="s">
        <v>632</v>
      </c>
      <c r="C202" s="67" t="s">
        <v>472</v>
      </c>
      <c r="D202" s="179" t="s">
        <v>472</v>
      </c>
      <c r="E202" s="179"/>
      <c r="F202" s="67" t="s">
        <v>472</v>
      </c>
      <c r="G202" s="69" t="s">
        <v>674</v>
      </c>
      <c r="H202" s="180">
        <v>109419</v>
      </c>
      <c r="I202" s="181"/>
      <c r="J202" s="70">
        <v>109419</v>
      </c>
      <c r="K202" s="70">
        <f t="shared" si="3"/>
        <v>0</v>
      </c>
      <c r="L202" s="70"/>
    </row>
    <row r="203" spans="1:12" ht="15.75" customHeight="1">
      <c r="A203" s="58">
        <v>190</v>
      </c>
      <c r="B203" s="59" t="s">
        <v>593</v>
      </c>
      <c r="C203" s="60">
        <v>30426</v>
      </c>
      <c r="D203" s="175">
        <v>10440025</v>
      </c>
      <c r="E203" s="176"/>
      <c r="F203" s="61" t="s">
        <v>20</v>
      </c>
      <c r="G203" s="62">
        <v>1</v>
      </c>
      <c r="H203" s="177">
        <v>5109</v>
      </c>
      <c r="I203" s="178"/>
      <c r="J203" s="63">
        <v>5109</v>
      </c>
      <c r="K203" s="63">
        <f t="shared" si="3"/>
        <v>0</v>
      </c>
      <c r="L203" s="64">
        <v>120</v>
      </c>
    </row>
    <row r="204" spans="1:12" ht="15.75" customHeight="1">
      <c r="A204" s="58">
        <v>191</v>
      </c>
      <c r="B204" s="59" t="s">
        <v>594</v>
      </c>
      <c r="C204" s="60">
        <v>32509</v>
      </c>
      <c r="D204" s="175">
        <v>10440109</v>
      </c>
      <c r="E204" s="176"/>
      <c r="F204" s="61" t="s">
        <v>20</v>
      </c>
      <c r="G204" s="62">
        <v>1</v>
      </c>
      <c r="H204" s="177">
        <v>396</v>
      </c>
      <c r="I204" s="178"/>
      <c r="J204" s="63">
        <v>396</v>
      </c>
      <c r="K204" s="63">
        <f t="shared" si="3"/>
        <v>0</v>
      </c>
      <c r="L204" s="64">
        <v>120</v>
      </c>
    </row>
    <row r="205" spans="1:12" ht="15.75" customHeight="1">
      <c r="A205" s="58">
        <v>192</v>
      </c>
      <c r="B205" s="59" t="s">
        <v>595</v>
      </c>
      <c r="C205" s="60">
        <v>38718</v>
      </c>
      <c r="D205" s="175">
        <v>10440200</v>
      </c>
      <c r="E205" s="176"/>
      <c r="F205" s="61" t="s">
        <v>20</v>
      </c>
      <c r="G205" s="62">
        <v>1</v>
      </c>
      <c r="H205" s="177">
        <v>62087</v>
      </c>
      <c r="I205" s="178"/>
      <c r="J205" s="63">
        <v>62087</v>
      </c>
      <c r="K205" s="63">
        <f t="shared" si="3"/>
        <v>0</v>
      </c>
      <c r="L205" s="64">
        <v>120</v>
      </c>
    </row>
    <row r="206" spans="1:12" ht="15.75" customHeight="1">
      <c r="A206" s="58">
        <v>193</v>
      </c>
      <c r="B206" s="59" t="s">
        <v>596</v>
      </c>
      <c r="C206" s="60">
        <v>39814</v>
      </c>
      <c r="D206" s="175">
        <v>10440226</v>
      </c>
      <c r="E206" s="176"/>
      <c r="F206" s="61" t="s">
        <v>20</v>
      </c>
      <c r="G206" s="62">
        <v>1</v>
      </c>
      <c r="H206" s="177">
        <v>2811</v>
      </c>
      <c r="I206" s="178"/>
      <c r="J206" s="63">
        <v>2811</v>
      </c>
      <c r="K206" s="63">
        <f t="shared" si="3"/>
        <v>0</v>
      </c>
      <c r="L206" s="64">
        <v>120</v>
      </c>
    </row>
    <row r="207" spans="1:12" ht="15.75" customHeight="1">
      <c r="A207" s="58">
        <v>194</v>
      </c>
      <c r="B207" s="59" t="s">
        <v>597</v>
      </c>
      <c r="C207" s="60">
        <v>39814</v>
      </c>
      <c r="D207" s="175">
        <v>10440230</v>
      </c>
      <c r="E207" s="176"/>
      <c r="F207" s="61" t="s">
        <v>20</v>
      </c>
      <c r="G207" s="62">
        <v>1</v>
      </c>
      <c r="H207" s="177">
        <v>1228</v>
      </c>
      <c r="I207" s="178"/>
      <c r="J207" s="63">
        <v>1228</v>
      </c>
      <c r="K207" s="63">
        <f t="shared" si="3"/>
        <v>0</v>
      </c>
      <c r="L207" s="64">
        <v>120</v>
      </c>
    </row>
    <row r="208" spans="1:12" ht="15.75" customHeight="1">
      <c r="A208" s="58">
        <v>195</v>
      </c>
      <c r="B208" s="59" t="s">
        <v>598</v>
      </c>
      <c r="C208" s="60">
        <v>39814</v>
      </c>
      <c r="D208" s="175">
        <v>10440231</v>
      </c>
      <c r="E208" s="176"/>
      <c r="F208" s="61" t="s">
        <v>20</v>
      </c>
      <c r="G208" s="62">
        <v>1</v>
      </c>
      <c r="H208" s="177">
        <v>2864</v>
      </c>
      <c r="I208" s="178"/>
      <c r="J208" s="63">
        <v>2864</v>
      </c>
      <c r="K208" s="63">
        <f t="shared" si="3"/>
        <v>0</v>
      </c>
      <c r="L208" s="64">
        <v>120</v>
      </c>
    </row>
    <row r="209" spans="1:12" ht="15.75" customHeight="1">
      <c r="A209" s="58">
        <v>196</v>
      </c>
      <c r="B209" s="59" t="s">
        <v>390</v>
      </c>
      <c r="C209" s="60">
        <v>39814</v>
      </c>
      <c r="D209" s="175">
        <v>10440232</v>
      </c>
      <c r="E209" s="176"/>
      <c r="F209" s="61" t="s">
        <v>20</v>
      </c>
      <c r="G209" s="62">
        <v>1</v>
      </c>
      <c r="H209" s="177">
        <v>1023</v>
      </c>
      <c r="I209" s="178"/>
      <c r="J209" s="63">
        <v>1023</v>
      </c>
      <c r="K209" s="63">
        <f t="shared" si="3"/>
        <v>0</v>
      </c>
      <c r="L209" s="64">
        <v>120</v>
      </c>
    </row>
    <row r="210" spans="1:12" ht="15.75" customHeight="1">
      <c r="A210" s="58">
        <v>197</v>
      </c>
      <c r="B210" s="59" t="s">
        <v>599</v>
      </c>
      <c r="C210" s="60">
        <v>37257</v>
      </c>
      <c r="D210" s="175">
        <v>10450191</v>
      </c>
      <c r="E210" s="176"/>
      <c r="F210" s="61" t="s">
        <v>20</v>
      </c>
      <c r="G210" s="62">
        <v>1</v>
      </c>
      <c r="H210" s="177">
        <v>2679</v>
      </c>
      <c r="I210" s="178"/>
      <c r="J210" s="63">
        <v>2679</v>
      </c>
      <c r="K210" s="63">
        <f t="shared" si="3"/>
        <v>0</v>
      </c>
      <c r="L210" s="64">
        <v>120</v>
      </c>
    </row>
    <row r="211" spans="1:12" ht="15.75" customHeight="1">
      <c r="A211" s="58">
        <v>198</v>
      </c>
      <c r="B211" s="59" t="s">
        <v>600</v>
      </c>
      <c r="C211" s="60">
        <v>43160</v>
      </c>
      <c r="D211" s="175">
        <v>10460285</v>
      </c>
      <c r="E211" s="176"/>
      <c r="F211" s="61" t="s">
        <v>20</v>
      </c>
      <c r="G211" s="62">
        <v>1</v>
      </c>
      <c r="H211" s="177">
        <v>9060</v>
      </c>
      <c r="I211" s="178"/>
      <c r="J211" s="63">
        <v>3848</v>
      </c>
      <c r="K211" s="63">
        <f t="shared" si="3"/>
        <v>5212</v>
      </c>
      <c r="L211" s="64">
        <v>120</v>
      </c>
    </row>
    <row r="212" spans="1:12" ht="15.75" customHeight="1">
      <c r="A212" s="58">
        <v>199</v>
      </c>
      <c r="B212" s="59" t="s">
        <v>601</v>
      </c>
      <c r="C212" s="60">
        <v>43466</v>
      </c>
      <c r="D212" s="175">
        <v>10460289</v>
      </c>
      <c r="E212" s="176"/>
      <c r="F212" s="61" t="s">
        <v>20</v>
      </c>
      <c r="G212" s="62">
        <v>1</v>
      </c>
      <c r="H212" s="177">
        <v>11100</v>
      </c>
      <c r="I212" s="178"/>
      <c r="J212" s="63">
        <v>3900</v>
      </c>
      <c r="K212" s="63">
        <f t="shared" si="3"/>
        <v>7200</v>
      </c>
      <c r="L212" s="64">
        <v>120</v>
      </c>
    </row>
    <row r="213" spans="1:12" ht="27" customHeight="1">
      <c r="A213" s="58">
        <v>200</v>
      </c>
      <c r="B213" s="59" t="s">
        <v>602</v>
      </c>
      <c r="C213" s="60">
        <v>43780</v>
      </c>
      <c r="D213" s="175">
        <v>10460290</v>
      </c>
      <c r="E213" s="176"/>
      <c r="F213" s="61" t="s">
        <v>20</v>
      </c>
      <c r="G213" s="62">
        <v>1</v>
      </c>
      <c r="H213" s="177">
        <v>10823</v>
      </c>
      <c r="I213" s="178"/>
      <c r="J213" s="63">
        <v>2795.28</v>
      </c>
      <c r="K213" s="63">
        <f t="shared" si="3"/>
        <v>8027.7199999999993</v>
      </c>
      <c r="L213" s="64">
        <v>120</v>
      </c>
    </row>
    <row r="214" spans="1:12" ht="27" customHeight="1">
      <c r="A214" s="58">
        <v>201</v>
      </c>
      <c r="B214" s="59" t="s">
        <v>602</v>
      </c>
      <c r="C214" s="60">
        <v>43780</v>
      </c>
      <c r="D214" s="175">
        <v>10460291</v>
      </c>
      <c r="E214" s="176"/>
      <c r="F214" s="61" t="s">
        <v>20</v>
      </c>
      <c r="G214" s="62">
        <v>1</v>
      </c>
      <c r="H214" s="177">
        <v>10823</v>
      </c>
      <c r="I214" s="178"/>
      <c r="J214" s="63">
        <v>2795.28</v>
      </c>
      <c r="K214" s="63">
        <f t="shared" si="3"/>
        <v>8027.7199999999993</v>
      </c>
      <c r="L214" s="64">
        <v>120</v>
      </c>
    </row>
    <row r="215" spans="1:12" ht="27" customHeight="1">
      <c r="A215" s="58">
        <v>202</v>
      </c>
      <c r="B215" s="59" t="s">
        <v>602</v>
      </c>
      <c r="C215" s="60">
        <v>43780</v>
      </c>
      <c r="D215" s="175">
        <v>10460292</v>
      </c>
      <c r="E215" s="176"/>
      <c r="F215" s="61" t="s">
        <v>20</v>
      </c>
      <c r="G215" s="62">
        <v>1</v>
      </c>
      <c r="H215" s="177">
        <v>10823</v>
      </c>
      <c r="I215" s="178"/>
      <c r="J215" s="63">
        <v>2795.28</v>
      </c>
      <c r="K215" s="63">
        <f t="shared" si="3"/>
        <v>8027.7199999999993</v>
      </c>
      <c r="L215" s="64">
        <v>120</v>
      </c>
    </row>
    <row r="216" spans="1:12" ht="27" customHeight="1">
      <c r="A216" s="58">
        <v>203</v>
      </c>
      <c r="B216" s="59" t="s">
        <v>602</v>
      </c>
      <c r="C216" s="60">
        <v>43780</v>
      </c>
      <c r="D216" s="175">
        <v>10460293</v>
      </c>
      <c r="E216" s="176"/>
      <c r="F216" s="61" t="s">
        <v>20</v>
      </c>
      <c r="G216" s="62">
        <v>1</v>
      </c>
      <c r="H216" s="177">
        <v>10823</v>
      </c>
      <c r="I216" s="178"/>
      <c r="J216" s="63">
        <v>2795.28</v>
      </c>
      <c r="K216" s="63">
        <f t="shared" si="3"/>
        <v>8027.7199999999993</v>
      </c>
      <c r="L216" s="64">
        <v>120</v>
      </c>
    </row>
    <row r="217" spans="1:12" ht="27" customHeight="1">
      <c r="A217" s="58">
        <v>204</v>
      </c>
      <c r="B217" s="59" t="s">
        <v>602</v>
      </c>
      <c r="C217" s="60">
        <v>43780</v>
      </c>
      <c r="D217" s="175">
        <v>10460294</v>
      </c>
      <c r="E217" s="176"/>
      <c r="F217" s="61" t="s">
        <v>20</v>
      </c>
      <c r="G217" s="62">
        <v>1</v>
      </c>
      <c r="H217" s="177">
        <v>10823</v>
      </c>
      <c r="I217" s="178"/>
      <c r="J217" s="63">
        <v>2795.28</v>
      </c>
      <c r="K217" s="63">
        <f t="shared" si="3"/>
        <v>8027.7199999999993</v>
      </c>
      <c r="L217" s="64">
        <v>120</v>
      </c>
    </row>
    <row r="218" spans="1:12" ht="27" customHeight="1">
      <c r="A218" s="58">
        <v>205</v>
      </c>
      <c r="B218" s="59" t="s">
        <v>602</v>
      </c>
      <c r="C218" s="60">
        <v>43780</v>
      </c>
      <c r="D218" s="175">
        <v>10460295</v>
      </c>
      <c r="E218" s="176"/>
      <c r="F218" s="61" t="s">
        <v>20</v>
      </c>
      <c r="G218" s="62">
        <v>1</v>
      </c>
      <c r="H218" s="177">
        <v>10823</v>
      </c>
      <c r="I218" s="178"/>
      <c r="J218" s="63">
        <v>2795.28</v>
      </c>
      <c r="K218" s="63">
        <f t="shared" si="3"/>
        <v>8027.7199999999993</v>
      </c>
      <c r="L218" s="64">
        <v>120</v>
      </c>
    </row>
    <row r="219" spans="1:12" ht="15.75" customHeight="1">
      <c r="A219" s="58">
        <v>206</v>
      </c>
      <c r="B219" s="59" t="s">
        <v>603</v>
      </c>
      <c r="C219" s="60">
        <v>44105</v>
      </c>
      <c r="D219" s="175">
        <v>10460298</v>
      </c>
      <c r="E219" s="176"/>
      <c r="F219" s="61" t="s">
        <v>20</v>
      </c>
      <c r="G219" s="62">
        <v>1</v>
      </c>
      <c r="H219" s="177">
        <v>10000</v>
      </c>
      <c r="I219" s="178"/>
      <c r="J219" s="63">
        <v>1663.96</v>
      </c>
      <c r="K219" s="63">
        <f t="shared" si="3"/>
        <v>8336.0400000000009</v>
      </c>
      <c r="L219" s="64">
        <v>120</v>
      </c>
    </row>
    <row r="220" spans="1:12" ht="15.75" customHeight="1">
      <c r="A220" s="58">
        <v>207</v>
      </c>
      <c r="B220" s="59" t="s">
        <v>604</v>
      </c>
      <c r="C220" s="60">
        <v>33239</v>
      </c>
      <c r="D220" s="175">
        <v>10470100</v>
      </c>
      <c r="E220" s="176"/>
      <c r="F220" s="61" t="s">
        <v>20</v>
      </c>
      <c r="G220" s="62">
        <v>1</v>
      </c>
      <c r="H220" s="177">
        <v>968</v>
      </c>
      <c r="I220" s="178"/>
      <c r="J220" s="63">
        <v>968</v>
      </c>
      <c r="K220" s="63">
        <f t="shared" si="3"/>
        <v>0</v>
      </c>
      <c r="L220" s="64">
        <v>120</v>
      </c>
    </row>
    <row r="221" spans="1:12" ht="15.75" customHeight="1">
      <c r="A221" s="58">
        <v>208</v>
      </c>
      <c r="B221" s="59" t="s">
        <v>605</v>
      </c>
      <c r="C221" s="60">
        <v>32162</v>
      </c>
      <c r="D221" s="175">
        <v>10470101</v>
      </c>
      <c r="E221" s="176"/>
      <c r="F221" s="61" t="s">
        <v>20</v>
      </c>
      <c r="G221" s="62">
        <v>1</v>
      </c>
      <c r="H221" s="177">
        <v>390</v>
      </c>
      <c r="I221" s="178"/>
      <c r="J221" s="63">
        <v>390</v>
      </c>
      <c r="K221" s="63">
        <f t="shared" si="3"/>
        <v>0</v>
      </c>
      <c r="L221" s="64">
        <v>120</v>
      </c>
    </row>
    <row r="222" spans="1:12" ht="15.75" customHeight="1">
      <c r="A222" s="58">
        <v>209</v>
      </c>
      <c r="B222" s="59" t="s">
        <v>605</v>
      </c>
      <c r="C222" s="60">
        <v>32509</v>
      </c>
      <c r="D222" s="175">
        <v>10470113</v>
      </c>
      <c r="E222" s="176"/>
      <c r="F222" s="61" t="s">
        <v>20</v>
      </c>
      <c r="G222" s="62">
        <v>1</v>
      </c>
      <c r="H222" s="177">
        <v>390</v>
      </c>
      <c r="I222" s="178"/>
      <c r="J222" s="63">
        <v>390</v>
      </c>
      <c r="K222" s="63">
        <f t="shared" si="3"/>
        <v>0</v>
      </c>
      <c r="L222" s="64">
        <v>120</v>
      </c>
    </row>
    <row r="223" spans="1:12" ht="15.75" customHeight="1">
      <c r="A223" s="58">
        <v>210</v>
      </c>
      <c r="B223" s="59" t="s">
        <v>514</v>
      </c>
      <c r="C223" s="60">
        <v>32874</v>
      </c>
      <c r="D223" s="175">
        <v>10470129</v>
      </c>
      <c r="E223" s="176"/>
      <c r="F223" s="61" t="s">
        <v>20</v>
      </c>
      <c r="G223" s="62">
        <v>1</v>
      </c>
      <c r="H223" s="177">
        <v>390</v>
      </c>
      <c r="I223" s="178"/>
      <c r="J223" s="63">
        <v>390</v>
      </c>
      <c r="K223" s="63">
        <f t="shared" si="3"/>
        <v>0</v>
      </c>
      <c r="L223" s="64">
        <v>120</v>
      </c>
    </row>
    <row r="224" spans="1:12" ht="15.75" customHeight="1">
      <c r="A224" s="58">
        <v>211</v>
      </c>
      <c r="B224" s="59" t="s">
        <v>606</v>
      </c>
      <c r="C224" s="60">
        <v>38718</v>
      </c>
      <c r="D224" s="175">
        <v>10480201</v>
      </c>
      <c r="E224" s="176"/>
      <c r="F224" s="61" t="s">
        <v>20</v>
      </c>
      <c r="G224" s="62">
        <v>1</v>
      </c>
      <c r="H224" s="177">
        <v>1013</v>
      </c>
      <c r="I224" s="178"/>
      <c r="J224" s="63">
        <v>1013</v>
      </c>
      <c r="K224" s="63">
        <f t="shared" si="3"/>
        <v>0</v>
      </c>
      <c r="L224" s="64">
        <v>120</v>
      </c>
    </row>
    <row r="225" spans="1:12" ht="15.75" customHeight="1">
      <c r="A225" s="58">
        <v>212</v>
      </c>
      <c r="B225" s="59" t="s">
        <v>607</v>
      </c>
      <c r="C225" s="60">
        <v>39448</v>
      </c>
      <c r="D225" s="175">
        <v>10480210</v>
      </c>
      <c r="E225" s="176"/>
      <c r="F225" s="61" t="s">
        <v>20</v>
      </c>
      <c r="G225" s="62">
        <v>1</v>
      </c>
      <c r="H225" s="177">
        <v>1315</v>
      </c>
      <c r="I225" s="178"/>
      <c r="J225" s="63">
        <v>1315</v>
      </c>
      <c r="K225" s="63">
        <f t="shared" si="3"/>
        <v>0</v>
      </c>
      <c r="L225" s="64">
        <v>120</v>
      </c>
    </row>
    <row r="226" spans="1:12" ht="15.75" customHeight="1">
      <c r="A226" s="58">
        <v>213</v>
      </c>
      <c r="B226" s="59" t="s">
        <v>608</v>
      </c>
      <c r="C226" s="60">
        <v>34700</v>
      </c>
      <c r="D226" s="175">
        <v>10480218</v>
      </c>
      <c r="E226" s="176"/>
      <c r="F226" s="61" t="s">
        <v>20</v>
      </c>
      <c r="G226" s="62">
        <v>1</v>
      </c>
      <c r="H226" s="177">
        <v>2131</v>
      </c>
      <c r="I226" s="178"/>
      <c r="J226" s="63">
        <v>2131</v>
      </c>
      <c r="K226" s="63">
        <f t="shared" si="3"/>
        <v>0</v>
      </c>
      <c r="L226" s="64">
        <v>120</v>
      </c>
    </row>
    <row r="227" spans="1:12" ht="15.75" customHeight="1">
      <c r="A227" s="58">
        <v>214</v>
      </c>
      <c r="B227" s="59" t="s">
        <v>609</v>
      </c>
      <c r="C227" s="60">
        <v>39814</v>
      </c>
      <c r="D227" s="175">
        <v>10480225</v>
      </c>
      <c r="E227" s="176"/>
      <c r="F227" s="61" t="s">
        <v>20</v>
      </c>
      <c r="G227" s="62">
        <v>1</v>
      </c>
      <c r="H227" s="177">
        <v>1893</v>
      </c>
      <c r="I227" s="178"/>
      <c r="J227" s="63">
        <v>1893</v>
      </c>
      <c r="K227" s="63">
        <f t="shared" si="3"/>
        <v>0</v>
      </c>
      <c r="L227" s="64">
        <v>120</v>
      </c>
    </row>
    <row r="228" spans="1:12" ht="15.75" customHeight="1">
      <c r="A228" s="58">
        <v>215</v>
      </c>
      <c r="B228" s="59" t="s">
        <v>610</v>
      </c>
      <c r="C228" s="60">
        <v>40179</v>
      </c>
      <c r="D228" s="175">
        <v>10480240</v>
      </c>
      <c r="E228" s="176"/>
      <c r="F228" s="61" t="s">
        <v>20</v>
      </c>
      <c r="G228" s="62">
        <v>1</v>
      </c>
      <c r="H228" s="177">
        <v>1023</v>
      </c>
      <c r="I228" s="178"/>
      <c r="J228" s="63">
        <v>1023</v>
      </c>
      <c r="K228" s="63">
        <f t="shared" si="3"/>
        <v>0</v>
      </c>
      <c r="L228" s="64">
        <v>120</v>
      </c>
    </row>
    <row r="229" spans="1:12" ht="15.75" customHeight="1">
      <c r="A229" s="58">
        <v>216</v>
      </c>
      <c r="B229" s="59" t="s">
        <v>610</v>
      </c>
      <c r="C229" s="60">
        <v>40179</v>
      </c>
      <c r="D229" s="175">
        <v>10480241</v>
      </c>
      <c r="E229" s="176"/>
      <c r="F229" s="61" t="s">
        <v>20</v>
      </c>
      <c r="G229" s="62">
        <v>1</v>
      </c>
      <c r="H229" s="177">
        <v>1023</v>
      </c>
      <c r="I229" s="178"/>
      <c r="J229" s="63">
        <v>1023</v>
      </c>
      <c r="K229" s="63">
        <f t="shared" si="3"/>
        <v>0</v>
      </c>
      <c r="L229" s="64">
        <v>120</v>
      </c>
    </row>
    <row r="230" spans="1:12" ht="15.75" customHeight="1">
      <c r="A230" s="58">
        <v>217</v>
      </c>
      <c r="B230" s="59" t="s">
        <v>610</v>
      </c>
      <c r="C230" s="60">
        <v>39814</v>
      </c>
      <c r="D230" s="175">
        <v>10480242</v>
      </c>
      <c r="E230" s="176"/>
      <c r="F230" s="61" t="s">
        <v>20</v>
      </c>
      <c r="G230" s="62">
        <v>1</v>
      </c>
      <c r="H230" s="177">
        <v>1023</v>
      </c>
      <c r="I230" s="178"/>
      <c r="J230" s="63">
        <v>1023</v>
      </c>
      <c r="K230" s="63">
        <f t="shared" si="3"/>
        <v>0</v>
      </c>
      <c r="L230" s="64">
        <v>120</v>
      </c>
    </row>
    <row r="231" spans="1:12" ht="15.75" customHeight="1">
      <c r="A231" s="58">
        <v>218</v>
      </c>
      <c r="B231" s="59" t="s">
        <v>610</v>
      </c>
      <c r="C231" s="60">
        <v>39814</v>
      </c>
      <c r="D231" s="175">
        <v>10480243</v>
      </c>
      <c r="E231" s="176"/>
      <c r="F231" s="61" t="s">
        <v>20</v>
      </c>
      <c r="G231" s="62">
        <v>1</v>
      </c>
      <c r="H231" s="177">
        <v>1023</v>
      </c>
      <c r="I231" s="178"/>
      <c r="J231" s="63">
        <v>1023</v>
      </c>
      <c r="K231" s="63">
        <f t="shared" si="3"/>
        <v>0</v>
      </c>
      <c r="L231" s="64">
        <v>120</v>
      </c>
    </row>
    <row r="232" spans="1:12" ht="15.75" customHeight="1">
      <c r="A232" s="58">
        <v>219</v>
      </c>
      <c r="B232" s="59" t="s">
        <v>610</v>
      </c>
      <c r="C232" s="60">
        <v>40179</v>
      </c>
      <c r="D232" s="175">
        <v>10480244</v>
      </c>
      <c r="E232" s="176"/>
      <c r="F232" s="61" t="s">
        <v>20</v>
      </c>
      <c r="G232" s="62">
        <v>1</v>
      </c>
      <c r="H232" s="177">
        <v>1023</v>
      </c>
      <c r="I232" s="178"/>
      <c r="J232" s="63">
        <v>1023</v>
      </c>
      <c r="K232" s="63">
        <f t="shared" si="3"/>
        <v>0</v>
      </c>
      <c r="L232" s="64">
        <v>120</v>
      </c>
    </row>
    <row r="233" spans="1:12" ht="15.75" customHeight="1">
      <c r="A233" s="58">
        <v>220</v>
      </c>
      <c r="B233" s="59" t="s">
        <v>610</v>
      </c>
      <c r="C233" s="60">
        <v>40179</v>
      </c>
      <c r="D233" s="175">
        <v>10480245</v>
      </c>
      <c r="E233" s="176"/>
      <c r="F233" s="61" t="s">
        <v>20</v>
      </c>
      <c r="G233" s="62">
        <v>1</v>
      </c>
      <c r="H233" s="177">
        <v>1023</v>
      </c>
      <c r="I233" s="178"/>
      <c r="J233" s="63">
        <v>1023</v>
      </c>
      <c r="K233" s="63">
        <f t="shared" si="3"/>
        <v>0</v>
      </c>
      <c r="L233" s="64">
        <v>120</v>
      </c>
    </row>
    <row r="234" spans="1:12" ht="15.75" customHeight="1">
      <c r="A234" s="58">
        <v>221</v>
      </c>
      <c r="B234" s="59" t="s">
        <v>611</v>
      </c>
      <c r="C234" s="60">
        <v>40179</v>
      </c>
      <c r="D234" s="175">
        <v>10480246</v>
      </c>
      <c r="E234" s="176"/>
      <c r="F234" s="61" t="s">
        <v>20</v>
      </c>
      <c r="G234" s="62">
        <v>1</v>
      </c>
      <c r="H234" s="177">
        <v>2532</v>
      </c>
      <c r="I234" s="178"/>
      <c r="J234" s="63">
        <v>2532</v>
      </c>
      <c r="K234" s="63">
        <f t="shared" si="3"/>
        <v>0</v>
      </c>
      <c r="L234" s="64">
        <v>120</v>
      </c>
    </row>
    <row r="235" spans="1:12" ht="15.75" customHeight="1">
      <c r="A235" s="58">
        <v>222</v>
      </c>
      <c r="B235" s="59" t="s">
        <v>611</v>
      </c>
      <c r="C235" s="60">
        <v>40179</v>
      </c>
      <c r="D235" s="175">
        <v>10480247</v>
      </c>
      <c r="E235" s="176"/>
      <c r="F235" s="61" t="s">
        <v>20</v>
      </c>
      <c r="G235" s="62">
        <v>1</v>
      </c>
      <c r="H235" s="177">
        <v>2532</v>
      </c>
      <c r="I235" s="178"/>
      <c r="J235" s="63">
        <v>2532</v>
      </c>
      <c r="K235" s="63">
        <f t="shared" si="3"/>
        <v>0</v>
      </c>
      <c r="L235" s="64">
        <v>120</v>
      </c>
    </row>
    <row r="236" spans="1:12" ht="15.75" customHeight="1">
      <c r="A236" s="58">
        <v>223</v>
      </c>
      <c r="B236" s="59" t="s">
        <v>611</v>
      </c>
      <c r="C236" s="60">
        <v>40179</v>
      </c>
      <c r="D236" s="175">
        <v>10480248</v>
      </c>
      <c r="E236" s="176"/>
      <c r="F236" s="61" t="s">
        <v>20</v>
      </c>
      <c r="G236" s="62">
        <v>1</v>
      </c>
      <c r="H236" s="177">
        <v>2532</v>
      </c>
      <c r="I236" s="178"/>
      <c r="J236" s="63">
        <v>2532</v>
      </c>
      <c r="K236" s="63">
        <f t="shared" si="3"/>
        <v>0</v>
      </c>
      <c r="L236" s="64">
        <v>120</v>
      </c>
    </row>
    <row r="237" spans="1:12" ht="15.75" customHeight="1">
      <c r="A237" s="58">
        <v>224</v>
      </c>
      <c r="B237" s="59" t="s">
        <v>611</v>
      </c>
      <c r="C237" s="60">
        <v>40179</v>
      </c>
      <c r="D237" s="175">
        <v>10480249</v>
      </c>
      <c r="E237" s="176"/>
      <c r="F237" s="61" t="s">
        <v>20</v>
      </c>
      <c r="G237" s="62">
        <v>1</v>
      </c>
      <c r="H237" s="177">
        <v>2532</v>
      </c>
      <c r="I237" s="178"/>
      <c r="J237" s="63">
        <v>2532</v>
      </c>
      <c r="K237" s="63">
        <f t="shared" si="3"/>
        <v>0</v>
      </c>
      <c r="L237" s="64">
        <v>120</v>
      </c>
    </row>
    <row r="238" spans="1:12" ht="15.75" customHeight="1">
      <c r="A238" s="58">
        <v>225</v>
      </c>
      <c r="B238" s="59" t="s">
        <v>611</v>
      </c>
      <c r="C238" s="60">
        <v>40179</v>
      </c>
      <c r="D238" s="175">
        <v>10480250</v>
      </c>
      <c r="E238" s="176"/>
      <c r="F238" s="61" t="s">
        <v>20</v>
      </c>
      <c r="G238" s="62">
        <v>1</v>
      </c>
      <c r="H238" s="177">
        <v>3231</v>
      </c>
      <c r="I238" s="178"/>
      <c r="J238" s="63">
        <v>3231</v>
      </c>
      <c r="K238" s="63">
        <f t="shared" si="3"/>
        <v>0</v>
      </c>
      <c r="L238" s="64">
        <v>120</v>
      </c>
    </row>
    <row r="239" spans="1:12" ht="15.75" customHeight="1">
      <c r="A239" s="58">
        <v>226</v>
      </c>
      <c r="B239" s="59" t="s">
        <v>612</v>
      </c>
      <c r="C239" s="60">
        <v>40179</v>
      </c>
      <c r="D239" s="175">
        <v>10480251</v>
      </c>
      <c r="E239" s="176"/>
      <c r="F239" s="61" t="s">
        <v>20</v>
      </c>
      <c r="G239" s="62">
        <v>1</v>
      </c>
      <c r="H239" s="177">
        <v>1926</v>
      </c>
      <c r="I239" s="178"/>
      <c r="J239" s="63">
        <v>1926</v>
      </c>
      <c r="K239" s="63">
        <f t="shared" si="3"/>
        <v>0</v>
      </c>
      <c r="L239" s="64">
        <v>120</v>
      </c>
    </row>
    <row r="240" spans="1:12" ht="15.75" customHeight="1">
      <c r="A240" s="58">
        <v>227</v>
      </c>
      <c r="B240" s="59" t="s">
        <v>612</v>
      </c>
      <c r="C240" s="60">
        <v>40179</v>
      </c>
      <c r="D240" s="175">
        <v>10480252</v>
      </c>
      <c r="E240" s="176"/>
      <c r="F240" s="61" t="s">
        <v>20</v>
      </c>
      <c r="G240" s="62">
        <v>1</v>
      </c>
      <c r="H240" s="177">
        <v>1926</v>
      </c>
      <c r="I240" s="178"/>
      <c r="J240" s="63">
        <v>1926</v>
      </c>
      <c r="K240" s="63">
        <f t="shared" si="3"/>
        <v>0</v>
      </c>
      <c r="L240" s="64">
        <v>120</v>
      </c>
    </row>
    <row r="241" spans="1:12" ht="15.75" customHeight="1">
      <c r="A241" s="58">
        <v>228</v>
      </c>
      <c r="B241" s="59" t="s">
        <v>612</v>
      </c>
      <c r="C241" s="60">
        <v>40179</v>
      </c>
      <c r="D241" s="175">
        <v>10480253</v>
      </c>
      <c r="E241" s="176"/>
      <c r="F241" s="61" t="s">
        <v>20</v>
      </c>
      <c r="G241" s="62">
        <v>1</v>
      </c>
      <c r="H241" s="177">
        <v>1926</v>
      </c>
      <c r="I241" s="178"/>
      <c r="J241" s="63">
        <v>1926</v>
      </c>
      <c r="K241" s="63">
        <f t="shared" si="3"/>
        <v>0</v>
      </c>
      <c r="L241" s="64">
        <v>120</v>
      </c>
    </row>
    <row r="242" spans="1:12" ht="15.75" customHeight="1">
      <c r="A242" s="58">
        <v>229</v>
      </c>
      <c r="B242" s="59" t="s">
        <v>612</v>
      </c>
      <c r="C242" s="60">
        <v>40179</v>
      </c>
      <c r="D242" s="175">
        <v>10480254</v>
      </c>
      <c r="E242" s="176"/>
      <c r="F242" s="61" t="s">
        <v>20</v>
      </c>
      <c r="G242" s="62">
        <v>1</v>
      </c>
      <c r="H242" s="177">
        <v>1926</v>
      </c>
      <c r="I242" s="178"/>
      <c r="J242" s="63">
        <v>1926</v>
      </c>
      <c r="K242" s="63">
        <f t="shared" si="3"/>
        <v>0</v>
      </c>
      <c r="L242" s="64">
        <v>120</v>
      </c>
    </row>
    <row r="243" spans="1:12" ht="15.75" customHeight="1">
      <c r="A243" s="58">
        <v>230</v>
      </c>
      <c r="B243" s="59" t="s">
        <v>613</v>
      </c>
      <c r="C243" s="60">
        <v>40179</v>
      </c>
      <c r="D243" s="175">
        <v>10480255</v>
      </c>
      <c r="E243" s="176"/>
      <c r="F243" s="61" t="s">
        <v>20</v>
      </c>
      <c r="G243" s="62">
        <v>1</v>
      </c>
      <c r="H243" s="177">
        <v>2238</v>
      </c>
      <c r="I243" s="178"/>
      <c r="J243" s="63">
        <v>2238</v>
      </c>
      <c r="K243" s="63">
        <f t="shared" si="3"/>
        <v>0</v>
      </c>
      <c r="L243" s="64">
        <v>120</v>
      </c>
    </row>
    <row r="244" spans="1:12" ht="15.75" customHeight="1">
      <c r="A244" s="58">
        <v>231</v>
      </c>
      <c r="B244" s="59" t="s">
        <v>614</v>
      </c>
      <c r="C244" s="60">
        <v>40179</v>
      </c>
      <c r="D244" s="175">
        <v>10480258</v>
      </c>
      <c r="E244" s="176"/>
      <c r="F244" s="61" t="s">
        <v>20</v>
      </c>
      <c r="G244" s="62">
        <v>1</v>
      </c>
      <c r="H244" s="177">
        <v>2100</v>
      </c>
      <c r="I244" s="178"/>
      <c r="J244" s="63">
        <v>2100</v>
      </c>
      <c r="K244" s="63">
        <f t="shared" si="3"/>
        <v>0</v>
      </c>
      <c r="L244" s="64">
        <v>120</v>
      </c>
    </row>
    <row r="245" spans="1:12" ht="15.75" customHeight="1">
      <c r="A245" s="58">
        <v>232</v>
      </c>
      <c r="B245" s="59" t="s">
        <v>614</v>
      </c>
      <c r="C245" s="60">
        <v>40179</v>
      </c>
      <c r="D245" s="175">
        <v>10480259</v>
      </c>
      <c r="E245" s="176"/>
      <c r="F245" s="61" t="s">
        <v>20</v>
      </c>
      <c r="G245" s="62">
        <v>1</v>
      </c>
      <c r="H245" s="177">
        <v>2100</v>
      </c>
      <c r="I245" s="178"/>
      <c r="J245" s="63">
        <v>2100</v>
      </c>
      <c r="K245" s="63">
        <f t="shared" si="3"/>
        <v>0</v>
      </c>
      <c r="L245" s="64">
        <v>120</v>
      </c>
    </row>
    <row r="246" spans="1:12" ht="15.75" customHeight="1">
      <c r="A246" s="58">
        <v>233</v>
      </c>
      <c r="B246" s="59" t="s">
        <v>601</v>
      </c>
      <c r="C246" s="60">
        <v>41618</v>
      </c>
      <c r="D246" s="175">
        <v>10480262</v>
      </c>
      <c r="E246" s="176"/>
      <c r="F246" s="61" t="s">
        <v>20</v>
      </c>
      <c r="G246" s="62">
        <v>1</v>
      </c>
      <c r="H246" s="177">
        <v>3803</v>
      </c>
      <c r="I246" s="178"/>
      <c r="J246" s="63">
        <v>3478.28</v>
      </c>
      <c r="K246" s="63">
        <f t="shared" si="3"/>
        <v>324.7199999999998</v>
      </c>
      <c r="L246" s="64">
        <v>120</v>
      </c>
    </row>
    <row r="247" spans="1:12" ht="15.75" customHeight="1">
      <c r="A247" s="58">
        <v>234</v>
      </c>
      <c r="B247" s="59" t="s">
        <v>615</v>
      </c>
      <c r="C247" s="60">
        <v>41275</v>
      </c>
      <c r="D247" s="175">
        <v>10480263</v>
      </c>
      <c r="E247" s="176"/>
      <c r="F247" s="61" t="s">
        <v>20</v>
      </c>
      <c r="G247" s="62">
        <v>1</v>
      </c>
      <c r="H247" s="177">
        <v>1249</v>
      </c>
      <c r="I247" s="178"/>
      <c r="J247" s="63">
        <v>1092.51</v>
      </c>
      <c r="K247" s="63">
        <f t="shared" si="3"/>
        <v>156.49</v>
      </c>
      <c r="L247" s="64">
        <v>120</v>
      </c>
    </row>
    <row r="248" spans="1:12" ht="15.75" customHeight="1">
      <c r="A248" s="58">
        <v>235</v>
      </c>
      <c r="B248" s="59" t="s">
        <v>616</v>
      </c>
      <c r="C248" s="60">
        <v>41275</v>
      </c>
      <c r="D248" s="175">
        <v>10480264</v>
      </c>
      <c r="E248" s="176"/>
      <c r="F248" s="61" t="s">
        <v>20</v>
      </c>
      <c r="G248" s="62">
        <v>1</v>
      </c>
      <c r="H248" s="177">
        <v>1199</v>
      </c>
      <c r="I248" s="178"/>
      <c r="J248" s="63">
        <v>1079.8900000000001</v>
      </c>
      <c r="K248" s="63">
        <f t="shared" si="3"/>
        <v>119.1099999999999</v>
      </c>
      <c r="L248" s="64">
        <v>120</v>
      </c>
    </row>
    <row r="249" spans="1:12" ht="15.75" customHeight="1">
      <c r="A249" s="58">
        <v>236</v>
      </c>
      <c r="B249" s="59" t="s">
        <v>536</v>
      </c>
      <c r="C249" s="60">
        <v>41275</v>
      </c>
      <c r="D249" s="175">
        <v>10480265</v>
      </c>
      <c r="E249" s="176"/>
      <c r="F249" s="61" t="s">
        <v>20</v>
      </c>
      <c r="G249" s="62">
        <v>1</v>
      </c>
      <c r="H249" s="177">
        <v>1829</v>
      </c>
      <c r="I249" s="178"/>
      <c r="J249" s="63">
        <v>1672.64</v>
      </c>
      <c r="K249" s="63">
        <f t="shared" si="3"/>
        <v>156.3599999999999</v>
      </c>
      <c r="L249" s="64">
        <v>120</v>
      </c>
    </row>
    <row r="250" spans="1:12" ht="15.75" customHeight="1">
      <c r="A250" s="58">
        <v>237</v>
      </c>
      <c r="B250" s="59" t="s">
        <v>617</v>
      </c>
      <c r="C250" s="60">
        <v>42370</v>
      </c>
      <c r="D250" s="175">
        <v>10480271</v>
      </c>
      <c r="E250" s="176"/>
      <c r="F250" s="61" t="s">
        <v>20</v>
      </c>
      <c r="G250" s="62">
        <v>1</v>
      </c>
      <c r="H250" s="177">
        <v>8550</v>
      </c>
      <c r="I250" s="178"/>
      <c r="J250" s="63">
        <v>4617.75</v>
      </c>
      <c r="K250" s="63">
        <f t="shared" si="3"/>
        <v>3932.25</v>
      </c>
      <c r="L250" s="64">
        <v>120</v>
      </c>
    </row>
    <row r="251" spans="1:12" ht="27" customHeight="1">
      <c r="A251" s="58">
        <v>238</v>
      </c>
      <c r="B251" s="59" t="s">
        <v>618</v>
      </c>
      <c r="C251" s="60">
        <v>42736</v>
      </c>
      <c r="D251" s="175">
        <v>10480273</v>
      </c>
      <c r="E251" s="176"/>
      <c r="F251" s="61" t="s">
        <v>20</v>
      </c>
      <c r="G251" s="62">
        <v>1</v>
      </c>
      <c r="H251" s="177">
        <v>8998</v>
      </c>
      <c r="I251" s="178"/>
      <c r="J251" s="63">
        <v>4274.76</v>
      </c>
      <c r="K251" s="63">
        <f t="shared" si="3"/>
        <v>4723.24</v>
      </c>
      <c r="L251" s="64">
        <v>120</v>
      </c>
    </row>
    <row r="252" spans="1:12" ht="38.25" customHeight="1">
      <c r="A252" s="58">
        <v>239</v>
      </c>
      <c r="B252" s="75" t="s">
        <v>619</v>
      </c>
      <c r="C252" s="60">
        <v>44377</v>
      </c>
      <c r="D252" s="175">
        <v>10480274</v>
      </c>
      <c r="E252" s="176"/>
      <c r="F252" s="61" t="s">
        <v>20</v>
      </c>
      <c r="G252" s="62">
        <v>1</v>
      </c>
      <c r="H252" s="177">
        <v>45630</v>
      </c>
      <c r="I252" s="178"/>
      <c r="J252" s="63">
        <v>4563</v>
      </c>
      <c r="K252" s="63">
        <f t="shared" si="3"/>
        <v>41067</v>
      </c>
      <c r="L252" s="64">
        <v>120</v>
      </c>
    </row>
    <row r="253" spans="1:12" ht="15.75" customHeight="1">
      <c r="A253" s="58">
        <v>240</v>
      </c>
      <c r="B253" s="59" t="s">
        <v>620</v>
      </c>
      <c r="C253" s="60">
        <v>32509</v>
      </c>
      <c r="D253" s="175">
        <v>10490119</v>
      </c>
      <c r="E253" s="176"/>
      <c r="F253" s="61" t="s">
        <v>20</v>
      </c>
      <c r="G253" s="62">
        <v>1</v>
      </c>
      <c r="H253" s="177">
        <v>256</v>
      </c>
      <c r="I253" s="178"/>
      <c r="J253" s="63">
        <v>256</v>
      </c>
      <c r="K253" s="63">
        <f t="shared" si="3"/>
        <v>0</v>
      </c>
      <c r="L253" s="64">
        <v>120</v>
      </c>
    </row>
    <row r="254" spans="1:12" ht="15.75" customHeight="1">
      <c r="A254" s="58">
        <v>241</v>
      </c>
      <c r="B254" s="59" t="s">
        <v>393</v>
      </c>
      <c r="C254" s="60">
        <v>34335</v>
      </c>
      <c r="D254" s="175">
        <v>10490159</v>
      </c>
      <c r="E254" s="176"/>
      <c r="F254" s="61" t="s">
        <v>20</v>
      </c>
      <c r="G254" s="62">
        <v>1</v>
      </c>
      <c r="H254" s="177">
        <v>1237</v>
      </c>
      <c r="I254" s="178"/>
      <c r="J254" s="63">
        <v>1237</v>
      </c>
      <c r="K254" s="63">
        <f t="shared" si="3"/>
        <v>0</v>
      </c>
      <c r="L254" s="64">
        <v>120</v>
      </c>
    </row>
    <row r="255" spans="1:12" ht="15.75" customHeight="1">
      <c r="A255" s="58">
        <v>242</v>
      </c>
      <c r="B255" s="59" t="s">
        <v>297</v>
      </c>
      <c r="C255" s="60">
        <v>34700</v>
      </c>
      <c r="D255" s="175">
        <v>10490164</v>
      </c>
      <c r="E255" s="176"/>
      <c r="F255" s="61" t="s">
        <v>20</v>
      </c>
      <c r="G255" s="62">
        <v>1</v>
      </c>
      <c r="H255" s="177">
        <v>66</v>
      </c>
      <c r="I255" s="178"/>
      <c r="J255" s="63">
        <v>66</v>
      </c>
      <c r="K255" s="63">
        <f t="shared" si="3"/>
        <v>0</v>
      </c>
      <c r="L255" s="64">
        <v>120</v>
      </c>
    </row>
    <row r="256" spans="1:12" ht="15.75" customHeight="1">
      <c r="A256" s="58">
        <v>243</v>
      </c>
      <c r="B256" s="59" t="s">
        <v>297</v>
      </c>
      <c r="C256" s="60">
        <v>34700</v>
      </c>
      <c r="D256" s="175">
        <v>10490165</v>
      </c>
      <c r="E256" s="176"/>
      <c r="F256" s="61" t="s">
        <v>20</v>
      </c>
      <c r="G256" s="62">
        <v>1</v>
      </c>
      <c r="H256" s="177">
        <v>66</v>
      </c>
      <c r="I256" s="178"/>
      <c r="J256" s="63">
        <v>66</v>
      </c>
      <c r="K256" s="63">
        <f t="shared" si="3"/>
        <v>0</v>
      </c>
      <c r="L256" s="64">
        <v>120</v>
      </c>
    </row>
    <row r="257" spans="1:13" ht="15.75" customHeight="1">
      <c r="A257" s="58">
        <v>244</v>
      </c>
      <c r="B257" s="59" t="s">
        <v>621</v>
      </c>
      <c r="C257" s="60">
        <v>36526</v>
      </c>
      <c r="D257" s="175">
        <v>10490168</v>
      </c>
      <c r="E257" s="176"/>
      <c r="F257" s="61" t="s">
        <v>20</v>
      </c>
      <c r="G257" s="62">
        <v>1</v>
      </c>
      <c r="H257" s="177">
        <v>794.5</v>
      </c>
      <c r="I257" s="178"/>
      <c r="J257" s="63">
        <v>794.5</v>
      </c>
      <c r="K257" s="63">
        <f t="shared" si="3"/>
        <v>0</v>
      </c>
      <c r="L257" s="64">
        <v>120</v>
      </c>
    </row>
    <row r="258" spans="1:13" ht="15.75" customHeight="1">
      <c r="A258" s="58">
        <v>245</v>
      </c>
      <c r="B258" s="59" t="s">
        <v>621</v>
      </c>
      <c r="C258" s="60">
        <v>36526</v>
      </c>
      <c r="D258" s="175">
        <v>10490169</v>
      </c>
      <c r="E258" s="176"/>
      <c r="F258" s="61" t="s">
        <v>20</v>
      </c>
      <c r="G258" s="62">
        <v>1</v>
      </c>
      <c r="H258" s="177">
        <v>794.5</v>
      </c>
      <c r="I258" s="178"/>
      <c r="J258" s="63">
        <v>794.5</v>
      </c>
      <c r="K258" s="63">
        <f t="shared" si="3"/>
        <v>0</v>
      </c>
      <c r="L258" s="64">
        <v>120</v>
      </c>
    </row>
    <row r="259" spans="1:13" ht="15.75" customHeight="1">
      <c r="A259" s="58">
        <v>246</v>
      </c>
      <c r="B259" s="59" t="s">
        <v>621</v>
      </c>
      <c r="C259" s="60">
        <v>36526</v>
      </c>
      <c r="D259" s="175">
        <v>10490170</v>
      </c>
      <c r="E259" s="176"/>
      <c r="F259" s="61" t="s">
        <v>20</v>
      </c>
      <c r="G259" s="62">
        <v>1</v>
      </c>
      <c r="H259" s="177">
        <v>794.5</v>
      </c>
      <c r="I259" s="178"/>
      <c r="J259" s="63">
        <v>794.5</v>
      </c>
      <c r="K259" s="63">
        <f t="shared" si="3"/>
        <v>0</v>
      </c>
      <c r="L259" s="64">
        <v>120</v>
      </c>
    </row>
    <row r="260" spans="1:13" ht="15.75" customHeight="1">
      <c r="A260" s="58">
        <v>247</v>
      </c>
      <c r="B260" s="59" t="s">
        <v>621</v>
      </c>
      <c r="C260" s="60">
        <v>36526</v>
      </c>
      <c r="D260" s="175">
        <v>10490171</v>
      </c>
      <c r="E260" s="176"/>
      <c r="F260" s="61" t="s">
        <v>20</v>
      </c>
      <c r="G260" s="62">
        <v>1</v>
      </c>
      <c r="H260" s="177">
        <v>794.5</v>
      </c>
      <c r="I260" s="178"/>
      <c r="J260" s="63">
        <v>794.5</v>
      </c>
      <c r="K260" s="63">
        <f t="shared" si="3"/>
        <v>0</v>
      </c>
      <c r="L260" s="64">
        <v>120</v>
      </c>
    </row>
    <row r="261" spans="1:13" ht="15.75" customHeight="1">
      <c r="A261" s="58">
        <v>248</v>
      </c>
      <c r="B261" s="59" t="s">
        <v>622</v>
      </c>
      <c r="C261" s="60">
        <v>36526</v>
      </c>
      <c r="D261" s="175">
        <v>10490172</v>
      </c>
      <c r="E261" s="176"/>
      <c r="F261" s="61" t="s">
        <v>20</v>
      </c>
      <c r="G261" s="62">
        <v>1</v>
      </c>
      <c r="H261" s="177">
        <v>1073</v>
      </c>
      <c r="I261" s="178"/>
      <c r="J261" s="63">
        <v>1073</v>
      </c>
      <c r="K261" s="63">
        <f t="shared" si="3"/>
        <v>0</v>
      </c>
      <c r="L261" s="64">
        <v>120</v>
      </c>
    </row>
    <row r="262" spans="1:13" ht="15.75" customHeight="1">
      <c r="A262" s="58">
        <v>249</v>
      </c>
      <c r="B262" s="59" t="s">
        <v>622</v>
      </c>
      <c r="C262" s="60">
        <v>36526</v>
      </c>
      <c r="D262" s="175">
        <v>10490173</v>
      </c>
      <c r="E262" s="176"/>
      <c r="F262" s="61" t="s">
        <v>20</v>
      </c>
      <c r="G262" s="62">
        <v>1</v>
      </c>
      <c r="H262" s="177">
        <v>1073</v>
      </c>
      <c r="I262" s="178"/>
      <c r="J262" s="63">
        <v>1073</v>
      </c>
      <c r="K262" s="63">
        <f t="shared" si="3"/>
        <v>0</v>
      </c>
      <c r="L262" s="64">
        <v>120</v>
      </c>
    </row>
    <row r="263" spans="1:13" ht="15.75" customHeight="1">
      <c r="A263" s="58">
        <v>250</v>
      </c>
      <c r="B263" s="59" t="s">
        <v>623</v>
      </c>
      <c r="C263" s="60">
        <v>36526</v>
      </c>
      <c r="D263" s="175">
        <v>10490174</v>
      </c>
      <c r="E263" s="176"/>
      <c r="F263" s="61" t="s">
        <v>20</v>
      </c>
      <c r="G263" s="62">
        <v>1</v>
      </c>
      <c r="H263" s="177">
        <v>4274</v>
      </c>
      <c r="I263" s="178"/>
      <c r="J263" s="63">
        <v>4274</v>
      </c>
      <c r="K263" s="63">
        <f t="shared" ref="K263:K268" si="4">H263-J263</f>
        <v>0</v>
      </c>
      <c r="L263" s="64">
        <v>120</v>
      </c>
    </row>
    <row r="264" spans="1:13" ht="15.75" customHeight="1">
      <c r="A264" s="58">
        <v>251</v>
      </c>
      <c r="B264" s="59" t="s">
        <v>624</v>
      </c>
      <c r="C264" s="60">
        <v>36526</v>
      </c>
      <c r="D264" s="175">
        <v>10490175</v>
      </c>
      <c r="E264" s="176"/>
      <c r="F264" s="61" t="s">
        <v>20</v>
      </c>
      <c r="G264" s="62">
        <v>1</v>
      </c>
      <c r="H264" s="177">
        <v>15831</v>
      </c>
      <c r="I264" s="178"/>
      <c r="J264" s="63">
        <v>15831</v>
      </c>
      <c r="K264" s="63">
        <f t="shared" si="4"/>
        <v>0</v>
      </c>
      <c r="L264" s="64">
        <v>120</v>
      </c>
    </row>
    <row r="265" spans="1:13" ht="15.75" customHeight="1">
      <c r="A265" s="58">
        <v>252</v>
      </c>
      <c r="B265" s="59" t="s">
        <v>625</v>
      </c>
      <c r="C265" s="60">
        <v>36526</v>
      </c>
      <c r="D265" s="175">
        <v>10490179</v>
      </c>
      <c r="E265" s="176"/>
      <c r="F265" s="61" t="s">
        <v>20</v>
      </c>
      <c r="G265" s="62">
        <v>1</v>
      </c>
      <c r="H265" s="177">
        <v>4968</v>
      </c>
      <c r="I265" s="178"/>
      <c r="J265" s="63">
        <v>4968</v>
      </c>
      <c r="K265" s="63">
        <f t="shared" si="4"/>
        <v>0</v>
      </c>
      <c r="L265" s="64">
        <v>120</v>
      </c>
    </row>
    <row r="266" spans="1:13" ht="15.75" customHeight="1">
      <c r="A266" s="58">
        <v>253</v>
      </c>
      <c r="B266" s="59" t="s">
        <v>286</v>
      </c>
      <c r="C266" s="60">
        <v>42736</v>
      </c>
      <c r="D266" s="175">
        <v>10490278</v>
      </c>
      <c r="E266" s="176"/>
      <c r="F266" s="61" t="s">
        <v>20</v>
      </c>
      <c r="G266" s="62">
        <v>1</v>
      </c>
      <c r="H266" s="177">
        <v>7800</v>
      </c>
      <c r="I266" s="178"/>
      <c r="J266" s="63">
        <v>3753</v>
      </c>
      <c r="K266" s="63">
        <f t="shared" si="4"/>
        <v>4047</v>
      </c>
      <c r="L266" s="64">
        <v>120</v>
      </c>
    </row>
    <row r="267" spans="1:13" ht="15.75" customHeight="1">
      <c r="A267" s="58">
        <v>254</v>
      </c>
      <c r="B267" s="59" t="s">
        <v>626</v>
      </c>
      <c r="C267" s="60">
        <v>37622</v>
      </c>
      <c r="D267" s="175">
        <v>10492165</v>
      </c>
      <c r="E267" s="176"/>
      <c r="F267" s="61" t="s">
        <v>20</v>
      </c>
      <c r="G267" s="62">
        <v>1</v>
      </c>
      <c r="H267" s="177">
        <v>1670</v>
      </c>
      <c r="I267" s="178"/>
      <c r="J267" s="63">
        <v>1670</v>
      </c>
      <c r="K267" s="63">
        <f t="shared" si="4"/>
        <v>0</v>
      </c>
      <c r="L267" s="64">
        <v>120</v>
      </c>
    </row>
    <row r="268" spans="1:13" ht="15.75" customHeight="1">
      <c r="A268" s="65"/>
      <c r="B268" s="66" t="s">
        <v>724</v>
      </c>
      <c r="C268" s="67" t="s">
        <v>472</v>
      </c>
      <c r="D268" s="179" t="s">
        <v>472</v>
      </c>
      <c r="E268" s="179"/>
      <c r="F268" s="67" t="s">
        <v>472</v>
      </c>
      <c r="G268" s="69" t="s">
        <v>674</v>
      </c>
      <c r="H268" s="180">
        <v>328174</v>
      </c>
      <c r="I268" s="181"/>
      <c r="J268" s="70">
        <v>204733.47</v>
      </c>
      <c r="K268" s="70">
        <f t="shared" si="4"/>
        <v>123440.53</v>
      </c>
      <c r="L268" s="70"/>
    </row>
    <row r="269" spans="1:13" ht="12" customHeight="1">
      <c r="A269" s="52"/>
      <c r="B269" s="71"/>
      <c r="C269" s="72"/>
      <c r="D269" s="72"/>
      <c r="E269" s="72"/>
      <c r="F269" s="72"/>
      <c r="H269" s="73"/>
      <c r="I269" s="73"/>
      <c r="J269" s="74"/>
      <c r="K269" s="72"/>
      <c r="L269" s="72"/>
      <c r="M269" s="72"/>
    </row>
    <row r="270" spans="1:13" ht="13.5" thickBot="1"/>
    <row r="271" spans="1:13" ht="13.5" thickBot="1">
      <c r="H271" s="162">
        <f>H10+H16+H92+H107+H165+H194+H202+H268</f>
        <v>3865728</v>
      </c>
      <c r="I271" s="163"/>
      <c r="J271" s="88">
        <f>J10+J16+J92+J107+J165+J194+J202+J268</f>
        <v>2593564.14</v>
      </c>
      <c r="K271" s="89">
        <f>K10+K16+K92+K107+K165+K194+K202+K268</f>
        <v>1272163.8600000001</v>
      </c>
    </row>
    <row r="272" spans="1:13" s="1" customFormat="1" ht="15.75">
      <c r="A272" s="42" t="s">
        <v>685</v>
      </c>
      <c r="C272" s="125"/>
    </row>
    <row r="273" spans="1:7" s="1" customFormat="1">
      <c r="A273" s="96" t="s">
        <v>689</v>
      </c>
      <c r="C273" s="182"/>
      <c r="D273" s="182"/>
      <c r="E273" s="142" t="s">
        <v>686</v>
      </c>
      <c r="F273" s="142"/>
      <c r="G273" s="142"/>
    </row>
    <row r="276" spans="1:7" s="1" customFormat="1" ht="15" customHeight="1">
      <c r="A276" s="183" t="s">
        <v>736</v>
      </c>
      <c r="B276" s="183"/>
      <c r="C276" s="95"/>
    </row>
    <row r="277" spans="1:7" s="1" customFormat="1" ht="15" customHeight="1">
      <c r="A277" s="184" t="s">
        <v>739</v>
      </c>
      <c r="B277" s="184"/>
      <c r="C277" s="182"/>
      <c r="D277" s="182"/>
      <c r="E277" s="142" t="s">
        <v>737</v>
      </c>
      <c r="F277" s="142"/>
      <c r="G277" s="142"/>
    </row>
    <row r="278" spans="1:7" s="1" customFormat="1" ht="23.25" customHeight="1">
      <c r="A278" s="42" t="s">
        <v>687</v>
      </c>
      <c r="C278" s="146"/>
      <c r="D278" s="146"/>
      <c r="E278" s="142"/>
      <c r="F278" s="142"/>
      <c r="G278" s="103"/>
    </row>
    <row r="279" spans="1:7" s="1" customFormat="1">
      <c r="A279" s="96" t="s">
        <v>690</v>
      </c>
      <c r="C279" s="182"/>
      <c r="D279" s="182"/>
      <c r="E279" s="142" t="s">
        <v>688</v>
      </c>
      <c r="F279" s="142"/>
      <c r="G279" s="142"/>
    </row>
    <row r="280" spans="1:7" s="1" customFormat="1">
      <c r="A280" s="96"/>
      <c r="C280" s="146"/>
      <c r="D280" s="146"/>
      <c r="E280" s="142"/>
      <c r="F280" s="142"/>
      <c r="G280" s="103"/>
    </row>
    <row r="281" spans="1:7" s="1" customFormat="1">
      <c r="A281" s="96" t="s">
        <v>691</v>
      </c>
      <c r="C281" s="182"/>
      <c r="D281" s="182"/>
      <c r="E281" s="142" t="s">
        <v>723</v>
      </c>
      <c r="F281" s="142"/>
      <c r="G281" s="142"/>
    </row>
    <row r="282" spans="1:7" s="1" customFormat="1">
      <c r="A282" s="96"/>
      <c r="C282" s="146"/>
      <c r="D282" s="146"/>
      <c r="E282" s="142"/>
      <c r="F282" s="142"/>
      <c r="G282" s="103"/>
    </row>
    <row r="283" spans="1:7" s="1" customFormat="1">
      <c r="A283" s="102" t="s">
        <v>693</v>
      </c>
      <c r="C283" s="182"/>
      <c r="D283" s="182"/>
      <c r="E283" s="142" t="s">
        <v>694</v>
      </c>
      <c r="F283" s="142"/>
      <c r="G283" s="142"/>
    </row>
    <row r="284" spans="1:7" s="1" customFormat="1">
      <c r="A284" s="96"/>
      <c r="C284" s="146"/>
      <c r="D284" s="146"/>
      <c r="E284" s="142"/>
      <c r="F284" s="142"/>
      <c r="G284" s="103"/>
    </row>
    <row r="285" spans="1:7" s="1" customFormat="1">
      <c r="A285" s="96" t="s">
        <v>695</v>
      </c>
      <c r="C285" s="182"/>
      <c r="D285" s="182"/>
      <c r="E285" s="142" t="s">
        <v>696</v>
      </c>
      <c r="F285" s="142"/>
      <c r="G285" s="142"/>
    </row>
    <row r="286" spans="1:7" s="1" customFormat="1">
      <c r="A286" s="96"/>
      <c r="C286" s="146"/>
      <c r="D286" s="146"/>
      <c r="E286" s="142"/>
      <c r="F286" s="142"/>
      <c r="G286" s="103"/>
    </row>
    <row r="287" spans="1:7" s="1" customFormat="1">
      <c r="A287" s="96" t="s">
        <v>697</v>
      </c>
      <c r="C287" s="182"/>
      <c r="D287" s="182"/>
      <c r="E287" s="142" t="s">
        <v>698</v>
      </c>
      <c r="F287" s="142"/>
      <c r="G287" s="142"/>
    </row>
    <row r="288" spans="1:7" s="1" customFormat="1">
      <c r="A288" s="96"/>
      <c r="C288" s="146"/>
      <c r="D288" s="146"/>
      <c r="E288" s="142"/>
      <c r="F288" s="142"/>
      <c r="G288" s="103"/>
    </row>
    <row r="289" spans="1:7" s="1" customFormat="1">
      <c r="A289" s="96" t="s">
        <v>699</v>
      </c>
      <c r="C289" s="182"/>
      <c r="D289" s="182"/>
      <c r="E289" s="142" t="s">
        <v>701</v>
      </c>
      <c r="F289" s="142"/>
      <c r="G289" s="142"/>
    </row>
    <row r="290" spans="1:7" s="1" customFormat="1">
      <c r="A290" s="96" t="s">
        <v>700</v>
      </c>
      <c r="C290" s="146"/>
      <c r="D290" s="146"/>
      <c r="E290" s="142"/>
      <c r="F290" s="142"/>
      <c r="G290" s="103"/>
    </row>
    <row r="291" spans="1:7" s="1" customFormat="1" ht="11.25">
      <c r="C291" s="146"/>
      <c r="D291" s="146"/>
      <c r="E291" s="146"/>
      <c r="F291" s="146"/>
    </row>
    <row r="325" ht="12" customHeight="1"/>
    <row r="326" ht="12" customHeight="1"/>
    <row r="327" ht="12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5" customHeight="1"/>
    <row r="335" ht="12.75" customHeight="1"/>
    <row r="336" ht="15" customHeight="1"/>
    <row r="337" ht="12.75" customHeight="1"/>
    <row r="338" ht="15" customHeight="1"/>
    <row r="339" ht="12.75" customHeight="1"/>
    <row r="340" ht="15" customHeight="1"/>
    <row r="341" ht="12.75" customHeight="1"/>
    <row r="342" ht="15" customHeight="1"/>
    <row r="343" ht="12.75" customHeight="1"/>
    <row r="344" ht="1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1.25" customHeight="1"/>
    <row r="356" ht="12.75" customHeight="1"/>
    <row r="357" ht="12.75" customHeight="1"/>
    <row r="358" ht="11.25" customHeight="1"/>
    <row r="359" ht="12.75" customHeight="1"/>
  </sheetData>
  <mergeCells count="572">
    <mergeCell ref="A276:B276"/>
    <mergeCell ref="A277:B277"/>
    <mergeCell ref="A1:D1"/>
    <mergeCell ref="A2:D2"/>
    <mergeCell ref="C287:D287"/>
    <mergeCell ref="C288:D288"/>
    <mergeCell ref="E288:F288"/>
    <mergeCell ref="C289:D289"/>
    <mergeCell ref="C290:D290"/>
    <mergeCell ref="E290:F290"/>
    <mergeCell ref="C277:D277"/>
    <mergeCell ref="C278:D278"/>
    <mergeCell ref="E278:F278"/>
    <mergeCell ref="C279:D279"/>
    <mergeCell ref="C280:D280"/>
    <mergeCell ref="E280:F280"/>
    <mergeCell ref="C281:D281"/>
    <mergeCell ref="E277:G277"/>
    <mergeCell ref="E279:G279"/>
    <mergeCell ref="E281:G281"/>
    <mergeCell ref="D267:E267"/>
    <mergeCell ref="C273:D273"/>
    <mergeCell ref="E273:G273"/>
    <mergeCell ref="D261:E261"/>
    <mergeCell ref="C291:D291"/>
    <mergeCell ref="E291:F291"/>
    <mergeCell ref="E287:G287"/>
    <mergeCell ref="E289:G289"/>
    <mergeCell ref="C282:D282"/>
    <mergeCell ref="E282:F282"/>
    <mergeCell ref="C283:D283"/>
    <mergeCell ref="C284:D284"/>
    <mergeCell ref="E284:F284"/>
    <mergeCell ref="C285:D285"/>
    <mergeCell ref="C286:D286"/>
    <mergeCell ref="E286:F286"/>
    <mergeCell ref="E283:G283"/>
    <mergeCell ref="E285:G285"/>
    <mergeCell ref="H267:I267"/>
    <mergeCell ref="D268:E268"/>
    <mergeCell ref="H268:I268"/>
    <mergeCell ref="D264:E264"/>
    <mergeCell ref="H264:I264"/>
    <mergeCell ref="D265:E265"/>
    <mergeCell ref="H265:I265"/>
    <mergeCell ref="D266:E266"/>
    <mergeCell ref="H266:I266"/>
    <mergeCell ref="H261:I261"/>
    <mergeCell ref="D262:E262"/>
    <mergeCell ref="H262:I262"/>
    <mergeCell ref="D263:E263"/>
    <mergeCell ref="H263:I263"/>
    <mergeCell ref="D258:E258"/>
    <mergeCell ref="H258:I258"/>
    <mergeCell ref="D259:E259"/>
    <mergeCell ref="H259:I259"/>
    <mergeCell ref="D260:E260"/>
    <mergeCell ref="H260:I260"/>
    <mergeCell ref="D255:E255"/>
    <mergeCell ref="H255:I255"/>
    <mergeCell ref="D256:E256"/>
    <mergeCell ref="H256:I256"/>
    <mergeCell ref="D257:E257"/>
    <mergeCell ref="H257:I257"/>
    <mergeCell ref="D252:E252"/>
    <mergeCell ref="H252:I252"/>
    <mergeCell ref="D253:E253"/>
    <mergeCell ref="H253:I253"/>
    <mergeCell ref="D254:E254"/>
    <mergeCell ref="H254:I254"/>
    <mergeCell ref="D249:E249"/>
    <mergeCell ref="H249:I249"/>
    <mergeCell ref="D250:E250"/>
    <mergeCell ref="H250:I250"/>
    <mergeCell ref="D251:E251"/>
    <mergeCell ref="H251:I251"/>
    <mergeCell ref="D246:E246"/>
    <mergeCell ref="H246:I246"/>
    <mergeCell ref="D247:E247"/>
    <mergeCell ref="H247:I247"/>
    <mergeCell ref="D248:E248"/>
    <mergeCell ref="H248:I248"/>
    <mergeCell ref="D243:E243"/>
    <mergeCell ref="H243:I243"/>
    <mergeCell ref="D244:E244"/>
    <mergeCell ref="H244:I244"/>
    <mergeCell ref="D245:E245"/>
    <mergeCell ref="H245:I245"/>
    <mergeCell ref="D240:E240"/>
    <mergeCell ref="H240:I240"/>
    <mergeCell ref="D241:E241"/>
    <mergeCell ref="H241:I241"/>
    <mergeCell ref="D242:E242"/>
    <mergeCell ref="H242:I242"/>
    <mergeCell ref="D237:E237"/>
    <mergeCell ref="H237:I237"/>
    <mergeCell ref="D238:E238"/>
    <mergeCell ref="H238:I238"/>
    <mergeCell ref="D239:E239"/>
    <mergeCell ref="H239:I239"/>
    <mergeCell ref="D234:E234"/>
    <mergeCell ref="H234:I234"/>
    <mergeCell ref="D235:E235"/>
    <mergeCell ref="H235:I235"/>
    <mergeCell ref="D236:E236"/>
    <mergeCell ref="H236:I236"/>
    <mergeCell ref="D231:E231"/>
    <mergeCell ref="H231:I231"/>
    <mergeCell ref="D232:E232"/>
    <mergeCell ref="H232:I232"/>
    <mergeCell ref="D233:E233"/>
    <mergeCell ref="H233:I233"/>
    <mergeCell ref="D228:E228"/>
    <mergeCell ref="H228:I228"/>
    <mergeCell ref="D229:E229"/>
    <mergeCell ref="H229:I229"/>
    <mergeCell ref="D230:E230"/>
    <mergeCell ref="H230:I230"/>
    <mergeCell ref="D225:E225"/>
    <mergeCell ref="H225:I225"/>
    <mergeCell ref="D226:E226"/>
    <mergeCell ref="H226:I226"/>
    <mergeCell ref="D227:E227"/>
    <mergeCell ref="H227:I227"/>
    <mergeCell ref="D222:E222"/>
    <mergeCell ref="H222:I222"/>
    <mergeCell ref="D223:E223"/>
    <mergeCell ref="H223:I223"/>
    <mergeCell ref="D224:E224"/>
    <mergeCell ref="H224:I224"/>
    <mergeCell ref="D219:E219"/>
    <mergeCell ref="H219:I219"/>
    <mergeCell ref="D220:E220"/>
    <mergeCell ref="H220:I220"/>
    <mergeCell ref="D221:E221"/>
    <mergeCell ref="H221:I221"/>
    <mergeCell ref="D216:E216"/>
    <mergeCell ref="H216:I216"/>
    <mergeCell ref="D217:E217"/>
    <mergeCell ref="H217:I217"/>
    <mergeCell ref="D218:E218"/>
    <mergeCell ref="H218:I218"/>
    <mergeCell ref="D213:E213"/>
    <mergeCell ref="H213:I213"/>
    <mergeCell ref="D214:E214"/>
    <mergeCell ref="H214:I214"/>
    <mergeCell ref="D215:E215"/>
    <mergeCell ref="H215:I215"/>
    <mergeCell ref="D210:E210"/>
    <mergeCell ref="H210:I210"/>
    <mergeCell ref="D211:E211"/>
    <mergeCell ref="H211:I211"/>
    <mergeCell ref="D212:E212"/>
    <mergeCell ref="H212:I212"/>
    <mergeCell ref="D207:E207"/>
    <mergeCell ref="H207:I207"/>
    <mergeCell ref="D208:E208"/>
    <mergeCell ref="H208:I208"/>
    <mergeCell ref="D209:E209"/>
    <mergeCell ref="H209:I209"/>
    <mergeCell ref="D204:E204"/>
    <mergeCell ref="H204:I204"/>
    <mergeCell ref="D205:E205"/>
    <mergeCell ref="H205:I205"/>
    <mergeCell ref="D206:E206"/>
    <mergeCell ref="H206:I206"/>
    <mergeCell ref="D201:E201"/>
    <mergeCell ref="H201:I201"/>
    <mergeCell ref="D202:E202"/>
    <mergeCell ref="H202:I202"/>
    <mergeCell ref="D203:E203"/>
    <mergeCell ref="H203:I203"/>
    <mergeCell ref="D198:E198"/>
    <mergeCell ref="H198:I198"/>
    <mergeCell ref="D199:E199"/>
    <mergeCell ref="H199:I199"/>
    <mergeCell ref="D200:E200"/>
    <mergeCell ref="H200:I200"/>
    <mergeCell ref="D195:E195"/>
    <mergeCell ref="H195:I195"/>
    <mergeCell ref="D196:E196"/>
    <mergeCell ref="H196:I196"/>
    <mergeCell ref="D197:E197"/>
    <mergeCell ref="H197:I197"/>
    <mergeCell ref="D192:E192"/>
    <mergeCell ref="H192:I192"/>
    <mergeCell ref="D193:E193"/>
    <mergeCell ref="H193:I193"/>
    <mergeCell ref="D194:E194"/>
    <mergeCell ref="H194:I194"/>
    <mergeCell ref="D189:E189"/>
    <mergeCell ref="H189:I189"/>
    <mergeCell ref="D190:E190"/>
    <mergeCell ref="H190:I190"/>
    <mergeCell ref="D191:E191"/>
    <mergeCell ref="H191:I191"/>
    <mergeCell ref="D186:E186"/>
    <mergeCell ref="H186:I186"/>
    <mergeCell ref="D187:E187"/>
    <mergeCell ref="H187:I187"/>
    <mergeCell ref="D188:E188"/>
    <mergeCell ref="H188:I188"/>
    <mergeCell ref="D183:E183"/>
    <mergeCell ref="H183:I183"/>
    <mergeCell ref="D184:E184"/>
    <mergeCell ref="H184:I184"/>
    <mergeCell ref="D185:E185"/>
    <mergeCell ref="H185:I185"/>
    <mergeCell ref="D180:E180"/>
    <mergeCell ref="H180:I180"/>
    <mergeCell ref="D181:E181"/>
    <mergeCell ref="H181:I181"/>
    <mergeCell ref="D182:E182"/>
    <mergeCell ref="H182:I182"/>
    <mergeCell ref="D177:E177"/>
    <mergeCell ref="H177:I177"/>
    <mergeCell ref="D178:E178"/>
    <mergeCell ref="H178:I178"/>
    <mergeCell ref="D179:E179"/>
    <mergeCell ref="H179:I179"/>
    <mergeCell ref="D174:E174"/>
    <mergeCell ref="H174:I174"/>
    <mergeCell ref="D175:E175"/>
    <mergeCell ref="H175:I175"/>
    <mergeCell ref="D176:E176"/>
    <mergeCell ref="H176:I176"/>
    <mergeCell ref="D171:E171"/>
    <mergeCell ref="H171:I171"/>
    <mergeCell ref="D172:E172"/>
    <mergeCell ref="H172:I172"/>
    <mergeCell ref="D173:E173"/>
    <mergeCell ref="H173:I173"/>
    <mergeCell ref="D168:E168"/>
    <mergeCell ref="H168:I168"/>
    <mergeCell ref="D169:E169"/>
    <mergeCell ref="H169:I169"/>
    <mergeCell ref="D170:E170"/>
    <mergeCell ref="H170:I170"/>
    <mergeCell ref="D165:E165"/>
    <mergeCell ref="H165:I165"/>
    <mergeCell ref="D166:E166"/>
    <mergeCell ref="H166:I166"/>
    <mergeCell ref="D167:E167"/>
    <mergeCell ref="H167:I167"/>
    <mergeCell ref="D162:E162"/>
    <mergeCell ref="H162:I162"/>
    <mergeCell ref="D163:E163"/>
    <mergeCell ref="H163:I163"/>
    <mergeCell ref="D164:E164"/>
    <mergeCell ref="H164:I164"/>
    <mergeCell ref="D159:E159"/>
    <mergeCell ref="H159:I159"/>
    <mergeCell ref="D160:E160"/>
    <mergeCell ref="H160:I160"/>
    <mergeCell ref="D161:E161"/>
    <mergeCell ref="H161:I161"/>
    <mergeCell ref="D156:E156"/>
    <mergeCell ref="H156:I156"/>
    <mergeCell ref="D157:E157"/>
    <mergeCell ref="H157:I157"/>
    <mergeCell ref="D158:E158"/>
    <mergeCell ref="H158:I158"/>
    <mergeCell ref="D153:E153"/>
    <mergeCell ref="H153:I153"/>
    <mergeCell ref="D154:E154"/>
    <mergeCell ref="H154:I154"/>
    <mergeCell ref="D155:E155"/>
    <mergeCell ref="H155:I155"/>
    <mergeCell ref="D150:E150"/>
    <mergeCell ref="H150:I150"/>
    <mergeCell ref="D151:E151"/>
    <mergeCell ref="H151:I151"/>
    <mergeCell ref="D152:E152"/>
    <mergeCell ref="H152:I152"/>
    <mergeCell ref="D147:E147"/>
    <mergeCell ref="H147:I147"/>
    <mergeCell ref="D148:E148"/>
    <mergeCell ref="H148:I148"/>
    <mergeCell ref="D149:E149"/>
    <mergeCell ref="H149:I149"/>
    <mergeCell ref="D144:E144"/>
    <mergeCell ref="H144:I144"/>
    <mergeCell ref="D145:E145"/>
    <mergeCell ref="H145:I145"/>
    <mergeCell ref="D146:E146"/>
    <mergeCell ref="H146:I146"/>
    <mergeCell ref="D141:E141"/>
    <mergeCell ref="H141:I141"/>
    <mergeCell ref="D142:E142"/>
    <mergeCell ref="H142:I142"/>
    <mergeCell ref="D143:E143"/>
    <mergeCell ref="H143:I143"/>
    <mergeCell ref="D138:E138"/>
    <mergeCell ref="H138:I138"/>
    <mergeCell ref="D139:E139"/>
    <mergeCell ref="H139:I139"/>
    <mergeCell ref="D140:E140"/>
    <mergeCell ref="H140:I140"/>
    <mergeCell ref="D135:E135"/>
    <mergeCell ref="H135:I135"/>
    <mergeCell ref="D136:E136"/>
    <mergeCell ref="H136:I136"/>
    <mergeCell ref="D137:E137"/>
    <mergeCell ref="H137:I137"/>
    <mergeCell ref="D132:E132"/>
    <mergeCell ref="H132:I132"/>
    <mergeCell ref="D133:E133"/>
    <mergeCell ref="H133:I133"/>
    <mergeCell ref="D134:E134"/>
    <mergeCell ref="H134:I134"/>
    <mergeCell ref="D129:E129"/>
    <mergeCell ref="H129:I129"/>
    <mergeCell ref="D130:E130"/>
    <mergeCell ref="H130:I130"/>
    <mergeCell ref="D131:E131"/>
    <mergeCell ref="H131:I131"/>
    <mergeCell ref="D126:E126"/>
    <mergeCell ref="H126:I126"/>
    <mergeCell ref="D127:E127"/>
    <mergeCell ref="H127:I127"/>
    <mergeCell ref="D128:E128"/>
    <mergeCell ref="H128:I128"/>
    <mergeCell ref="D123:E123"/>
    <mergeCell ref="H123:I123"/>
    <mergeCell ref="D124:E124"/>
    <mergeCell ref="H124:I124"/>
    <mergeCell ref="D125:E125"/>
    <mergeCell ref="H125:I125"/>
    <mergeCell ref="D120:E120"/>
    <mergeCell ref="H120:I120"/>
    <mergeCell ref="D121:E121"/>
    <mergeCell ref="H121:I121"/>
    <mergeCell ref="D122:E122"/>
    <mergeCell ref="H122:I122"/>
    <mergeCell ref="D117:E117"/>
    <mergeCell ref="H117:I117"/>
    <mergeCell ref="D118:E118"/>
    <mergeCell ref="H118:I118"/>
    <mergeCell ref="D119:E119"/>
    <mergeCell ref="H119:I119"/>
    <mergeCell ref="D114:E114"/>
    <mergeCell ref="H114:I114"/>
    <mergeCell ref="D115:E115"/>
    <mergeCell ref="H115:I115"/>
    <mergeCell ref="D116:E116"/>
    <mergeCell ref="H116:I116"/>
    <mergeCell ref="D111:E111"/>
    <mergeCell ref="H111:I111"/>
    <mergeCell ref="D112:E112"/>
    <mergeCell ref="H112:I112"/>
    <mergeCell ref="D113:E113"/>
    <mergeCell ref="H113:I113"/>
    <mergeCell ref="D108:E108"/>
    <mergeCell ref="H108:I108"/>
    <mergeCell ref="D109:E109"/>
    <mergeCell ref="H109:I109"/>
    <mergeCell ref="D110:E110"/>
    <mergeCell ref="H110:I110"/>
    <mergeCell ref="D105:E105"/>
    <mergeCell ref="H105:I105"/>
    <mergeCell ref="D106:E106"/>
    <mergeCell ref="H106:I106"/>
    <mergeCell ref="D107:E107"/>
    <mergeCell ref="H107:I107"/>
    <mergeCell ref="D102:E102"/>
    <mergeCell ref="H102:I102"/>
    <mergeCell ref="D103:E103"/>
    <mergeCell ref="H103:I103"/>
    <mergeCell ref="D104:E104"/>
    <mergeCell ref="H104:I104"/>
    <mergeCell ref="D99:E99"/>
    <mergeCell ref="H99:I99"/>
    <mergeCell ref="D100:E100"/>
    <mergeCell ref="H100:I100"/>
    <mergeCell ref="D101:E101"/>
    <mergeCell ref="H101:I101"/>
    <mergeCell ref="D96:E96"/>
    <mergeCell ref="H96:I96"/>
    <mergeCell ref="D97:E97"/>
    <mergeCell ref="H97:I97"/>
    <mergeCell ref="D98:E98"/>
    <mergeCell ref="H98:I98"/>
    <mergeCell ref="D93:E93"/>
    <mergeCell ref="H93:I93"/>
    <mergeCell ref="D94:E94"/>
    <mergeCell ref="H94:I94"/>
    <mergeCell ref="D95:E95"/>
    <mergeCell ref="H95:I95"/>
    <mergeCell ref="D90:E90"/>
    <mergeCell ref="H90:I90"/>
    <mergeCell ref="D91:E91"/>
    <mergeCell ref="H91:I91"/>
    <mergeCell ref="D92:E92"/>
    <mergeCell ref="H92:I92"/>
    <mergeCell ref="D87:E87"/>
    <mergeCell ref="H87:I87"/>
    <mergeCell ref="D88:E88"/>
    <mergeCell ref="H88:I88"/>
    <mergeCell ref="D89:E89"/>
    <mergeCell ref="H89:I89"/>
    <mergeCell ref="D84:E84"/>
    <mergeCell ref="H84:I84"/>
    <mergeCell ref="D85:E85"/>
    <mergeCell ref="H85:I85"/>
    <mergeCell ref="D86:E86"/>
    <mergeCell ref="H86:I86"/>
    <mergeCell ref="D81:E81"/>
    <mergeCell ref="H81:I81"/>
    <mergeCell ref="D82:E82"/>
    <mergeCell ref="H82:I82"/>
    <mergeCell ref="D83:E83"/>
    <mergeCell ref="H83:I83"/>
    <mergeCell ref="D78:E78"/>
    <mergeCell ref="H78:I78"/>
    <mergeCell ref="D79:E79"/>
    <mergeCell ref="H79:I79"/>
    <mergeCell ref="D80:E80"/>
    <mergeCell ref="H80:I80"/>
    <mergeCell ref="D75:E75"/>
    <mergeCell ref="H75:I75"/>
    <mergeCell ref="D76:E76"/>
    <mergeCell ref="H76:I76"/>
    <mergeCell ref="D77:E77"/>
    <mergeCell ref="H77:I77"/>
    <mergeCell ref="D72:E72"/>
    <mergeCell ref="H72:I72"/>
    <mergeCell ref="D73:E73"/>
    <mergeCell ref="H73:I73"/>
    <mergeCell ref="D74:E74"/>
    <mergeCell ref="H74:I74"/>
    <mergeCell ref="D69:E69"/>
    <mergeCell ref="H69:I69"/>
    <mergeCell ref="D70:E70"/>
    <mergeCell ref="H70:I70"/>
    <mergeCell ref="D71:E71"/>
    <mergeCell ref="H71:I71"/>
    <mergeCell ref="D66:E66"/>
    <mergeCell ref="H66:I66"/>
    <mergeCell ref="D67:E67"/>
    <mergeCell ref="H67:I67"/>
    <mergeCell ref="D68:E68"/>
    <mergeCell ref="H68:I68"/>
    <mergeCell ref="D63:E63"/>
    <mergeCell ref="H63:I63"/>
    <mergeCell ref="D64:E64"/>
    <mergeCell ref="H64:I64"/>
    <mergeCell ref="D65:E65"/>
    <mergeCell ref="H65:I65"/>
    <mergeCell ref="D60:E60"/>
    <mergeCell ref="H60:I60"/>
    <mergeCell ref="D61:E61"/>
    <mergeCell ref="H61:I61"/>
    <mergeCell ref="D62:E62"/>
    <mergeCell ref="H62:I62"/>
    <mergeCell ref="D57:E57"/>
    <mergeCell ref="H57:I57"/>
    <mergeCell ref="D58:E58"/>
    <mergeCell ref="H58:I58"/>
    <mergeCell ref="D59:E59"/>
    <mergeCell ref="H59:I59"/>
    <mergeCell ref="D54:E54"/>
    <mergeCell ref="H54:I54"/>
    <mergeCell ref="D55:E55"/>
    <mergeCell ref="H55:I55"/>
    <mergeCell ref="D56:E56"/>
    <mergeCell ref="H56:I56"/>
    <mergeCell ref="D51:E51"/>
    <mergeCell ref="H51:I51"/>
    <mergeCell ref="D52:E52"/>
    <mergeCell ref="H52:I52"/>
    <mergeCell ref="D53:E53"/>
    <mergeCell ref="H53:I53"/>
    <mergeCell ref="D48:E48"/>
    <mergeCell ref="H48:I48"/>
    <mergeCell ref="D49:E49"/>
    <mergeCell ref="H49:I49"/>
    <mergeCell ref="D50:E50"/>
    <mergeCell ref="H50:I50"/>
    <mergeCell ref="D45:E45"/>
    <mergeCell ref="H45:I45"/>
    <mergeCell ref="D46:E46"/>
    <mergeCell ref="H46:I46"/>
    <mergeCell ref="D47:E47"/>
    <mergeCell ref="H47:I47"/>
    <mergeCell ref="D42:E42"/>
    <mergeCell ref="H42:I42"/>
    <mergeCell ref="D43:E43"/>
    <mergeCell ref="H43:I43"/>
    <mergeCell ref="D44:E44"/>
    <mergeCell ref="H44:I44"/>
    <mergeCell ref="D39:E39"/>
    <mergeCell ref="H39:I39"/>
    <mergeCell ref="D40:E40"/>
    <mergeCell ref="H40:I40"/>
    <mergeCell ref="D41:E41"/>
    <mergeCell ref="H41:I41"/>
    <mergeCell ref="D36:E36"/>
    <mergeCell ref="H36:I36"/>
    <mergeCell ref="D37:E37"/>
    <mergeCell ref="H37:I37"/>
    <mergeCell ref="D38:E38"/>
    <mergeCell ref="H38:I38"/>
    <mergeCell ref="D33:E33"/>
    <mergeCell ref="H33:I33"/>
    <mergeCell ref="D34:E34"/>
    <mergeCell ref="H34:I34"/>
    <mergeCell ref="D35:E35"/>
    <mergeCell ref="H35:I35"/>
    <mergeCell ref="D30:E30"/>
    <mergeCell ref="H30:I30"/>
    <mergeCell ref="D31:E31"/>
    <mergeCell ref="H31:I31"/>
    <mergeCell ref="D32:E32"/>
    <mergeCell ref="H32:I32"/>
    <mergeCell ref="D27:E27"/>
    <mergeCell ref="H27:I27"/>
    <mergeCell ref="D28:E28"/>
    <mergeCell ref="H28:I28"/>
    <mergeCell ref="D29:E29"/>
    <mergeCell ref="H29:I29"/>
    <mergeCell ref="D24:E24"/>
    <mergeCell ref="H24:I24"/>
    <mergeCell ref="D25:E25"/>
    <mergeCell ref="H25:I25"/>
    <mergeCell ref="D26:E26"/>
    <mergeCell ref="H26:I26"/>
    <mergeCell ref="D21:E21"/>
    <mergeCell ref="H21:I21"/>
    <mergeCell ref="D22:E22"/>
    <mergeCell ref="H22:I22"/>
    <mergeCell ref="D23:E23"/>
    <mergeCell ref="H23:I23"/>
    <mergeCell ref="D18:E18"/>
    <mergeCell ref="H18:I18"/>
    <mergeCell ref="D19:E19"/>
    <mergeCell ref="H19:I19"/>
    <mergeCell ref="D20:E20"/>
    <mergeCell ref="H20:I20"/>
    <mergeCell ref="D16:E16"/>
    <mergeCell ref="H16:I16"/>
    <mergeCell ref="D17:E17"/>
    <mergeCell ref="H17:I17"/>
    <mergeCell ref="D12:E12"/>
    <mergeCell ref="H12:I12"/>
    <mergeCell ref="D13:E13"/>
    <mergeCell ref="H13:I13"/>
    <mergeCell ref="D14:E14"/>
    <mergeCell ref="H14:I14"/>
    <mergeCell ref="H271:I271"/>
    <mergeCell ref="F4:F5"/>
    <mergeCell ref="G4:L4"/>
    <mergeCell ref="M4:N4"/>
    <mergeCell ref="H5:I5"/>
    <mergeCell ref="A4:A5"/>
    <mergeCell ref="B4:B5"/>
    <mergeCell ref="C4:C5"/>
    <mergeCell ref="D4:E4"/>
    <mergeCell ref="D5:E5"/>
    <mergeCell ref="D9:E9"/>
    <mergeCell ref="H9:I9"/>
    <mergeCell ref="D10:E10"/>
    <mergeCell ref="H10:I10"/>
    <mergeCell ref="D11:E11"/>
    <mergeCell ref="H11:I11"/>
    <mergeCell ref="D6:E6"/>
    <mergeCell ref="H6:I6"/>
    <mergeCell ref="D7:E7"/>
    <mergeCell ref="H7:I7"/>
    <mergeCell ref="D8:E8"/>
    <mergeCell ref="H8:I8"/>
    <mergeCell ref="D15:E15"/>
    <mergeCell ref="H15:I15"/>
  </mergeCells>
  <pageMargins left="0.70866141732283472" right="0.11811023622047245" top="1.1417322834645669" bottom="0.35433070866141736" header="0.31496062992125984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193"/>
  <sheetViews>
    <sheetView workbookViewId="0">
      <selection activeCell="P15" sqref="P15"/>
    </sheetView>
  </sheetViews>
  <sheetFormatPr defaultRowHeight="12.75"/>
  <cols>
    <col min="1" max="1" width="3.7109375" style="51" customWidth="1"/>
    <col min="2" max="2" width="42.28515625" style="51" customWidth="1"/>
    <col min="3" max="3" width="13.7109375" style="51" customWidth="1"/>
    <col min="4" max="4" width="5" style="51" customWidth="1"/>
    <col min="5" max="5" width="5.85546875" style="51" customWidth="1"/>
    <col min="6" max="6" width="6.28515625" style="51" customWidth="1"/>
    <col min="7" max="7" width="7.7109375" style="51" customWidth="1"/>
    <col min="8" max="8" width="6.28515625" style="51" customWidth="1"/>
    <col min="9" max="9" width="4.85546875" style="51" customWidth="1"/>
    <col min="10" max="10" width="10.140625" style="51" customWidth="1"/>
    <col min="11" max="11" width="10" style="51" customWidth="1"/>
    <col min="12" max="12" width="5.42578125" style="51" customWidth="1"/>
    <col min="13" max="13" width="9.140625" style="51"/>
    <col min="14" max="14" width="7.140625" style="51" customWidth="1"/>
    <col min="15" max="250" width="9.140625" style="51"/>
    <col min="251" max="251" width="3.7109375" style="51" customWidth="1"/>
    <col min="252" max="252" width="58.5703125" style="51" customWidth="1"/>
    <col min="253" max="253" width="13.7109375" style="51" customWidth="1"/>
    <col min="254" max="254" width="5" style="51" customWidth="1"/>
    <col min="255" max="255" width="5.85546875" style="51" customWidth="1"/>
    <col min="256" max="256" width="7.28515625" style="51" customWidth="1"/>
    <col min="257" max="257" width="8" style="51" customWidth="1"/>
    <col min="258" max="258" width="6.28515625" style="51" customWidth="1"/>
    <col min="259" max="259" width="7.28515625" style="51" customWidth="1"/>
    <col min="260" max="260" width="12.140625" style="51" customWidth="1"/>
    <col min="261" max="261" width="6.42578125" style="51" customWidth="1"/>
    <col min="262" max="262" width="7.7109375" style="51" customWidth="1"/>
    <col min="263" max="263" width="6.28515625" style="51" customWidth="1"/>
    <col min="264" max="264" width="6.140625" style="51" customWidth="1"/>
    <col min="265" max="265" width="10.140625" style="51" customWidth="1"/>
    <col min="266" max="266" width="10" style="51" customWidth="1"/>
    <col min="267" max="267" width="12.42578125" style="51" customWidth="1"/>
    <col min="268" max="268" width="9.42578125" style="51" customWidth="1"/>
    <col min="269" max="269" width="9.140625" style="51"/>
    <col min="270" max="270" width="7.140625" style="51" customWidth="1"/>
    <col min="271" max="506" width="9.140625" style="51"/>
    <col min="507" max="507" width="3.7109375" style="51" customWidth="1"/>
    <col min="508" max="508" width="58.5703125" style="51" customWidth="1"/>
    <col min="509" max="509" width="13.7109375" style="51" customWidth="1"/>
    <col min="510" max="510" width="5" style="51" customWidth="1"/>
    <col min="511" max="511" width="5.85546875" style="51" customWidth="1"/>
    <col min="512" max="512" width="7.28515625" style="51" customWidth="1"/>
    <col min="513" max="513" width="8" style="51" customWidth="1"/>
    <col min="514" max="514" width="6.28515625" style="51" customWidth="1"/>
    <col min="515" max="515" width="7.28515625" style="51" customWidth="1"/>
    <col min="516" max="516" width="12.140625" style="51" customWidth="1"/>
    <col min="517" max="517" width="6.42578125" style="51" customWidth="1"/>
    <col min="518" max="518" width="7.7109375" style="51" customWidth="1"/>
    <col min="519" max="519" width="6.28515625" style="51" customWidth="1"/>
    <col min="520" max="520" width="6.140625" style="51" customWidth="1"/>
    <col min="521" max="521" width="10.140625" style="51" customWidth="1"/>
    <col min="522" max="522" width="10" style="51" customWidth="1"/>
    <col min="523" max="523" width="12.42578125" style="51" customWidth="1"/>
    <col min="524" max="524" width="9.42578125" style="51" customWidth="1"/>
    <col min="525" max="525" width="9.140625" style="51"/>
    <col min="526" max="526" width="7.140625" style="51" customWidth="1"/>
    <col min="527" max="762" width="9.140625" style="51"/>
    <col min="763" max="763" width="3.7109375" style="51" customWidth="1"/>
    <col min="764" max="764" width="58.5703125" style="51" customWidth="1"/>
    <col min="765" max="765" width="13.7109375" style="51" customWidth="1"/>
    <col min="766" max="766" width="5" style="51" customWidth="1"/>
    <col min="767" max="767" width="5.85546875" style="51" customWidth="1"/>
    <col min="768" max="768" width="7.28515625" style="51" customWidth="1"/>
    <col min="769" max="769" width="8" style="51" customWidth="1"/>
    <col min="770" max="770" width="6.28515625" style="51" customWidth="1"/>
    <col min="771" max="771" width="7.28515625" style="51" customWidth="1"/>
    <col min="772" max="772" width="12.140625" style="51" customWidth="1"/>
    <col min="773" max="773" width="6.42578125" style="51" customWidth="1"/>
    <col min="774" max="774" width="7.7109375" style="51" customWidth="1"/>
    <col min="775" max="775" width="6.28515625" style="51" customWidth="1"/>
    <col min="776" max="776" width="6.140625" style="51" customWidth="1"/>
    <col min="777" max="777" width="10.140625" style="51" customWidth="1"/>
    <col min="778" max="778" width="10" style="51" customWidth="1"/>
    <col min="779" max="779" width="12.42578125" style="51" customWidth="1"/>
    <col min="780" max="780" width="9.42578125" style="51" customWidth="1"/>
    <col min="781" max="781" width="9.140625" style="51"/>
    <col min="782" max="782" width="7.140625" style="51" customWidth="1"/>
    <col min="783" max="1018" width="9.140625" style="51"/>
    <col min="1019" max="1019" width="3.7109375" style="51" customWidth="1"/>
    <col min="1020" max="1020" width="58.5703125" style="51" customWidth="1"/>
    <col min="1021" max="1021" width="13.7109375" style="51" customWidth="1"/>
    <col min="1022" max="1022" width="5" style="51" customWidth="1"/>
    <col min="1023" max="1023" width="5.85546875" style="51" customWidth="1"/>
    <col min="1024" max="1024" width="7.28515625" style="51" customWidth="1"/>
    <col min="1025" max="1025" width="8" style="51" customWidth="1"/>
    <col min="1026" max="1026" width="6.28515625" style="51" customWidth="1"/>
    <col min="1027" max="1027" width="7.28515625" style="51" customWidth="1"/>
    <col min="1028" max="1028" width="12.140625" style="51" customWidth="1"/>
    <col min="1029" max="1029" width="6.42578125" style="51" customWidth="1"/>
    <col min="1030" max="1030" width="7.7109375" style="51" customWidth="1"/>
    <col min="1031" max="1031" width="6.28515625" style="51" customWidth="1"/>
    <col min="1032" max="1032" width="6.140625" style="51" customWidth="1"/>
    <col min="1033" max="1033" width="10.140625" style="51" customWidth="1"/>
    <col min="1034" max="1034" width="10" style="51" customWidth="1"/>
    <col min="1035" max="1035" width="12.42578125" style="51" customWidth="1"/>
    <col min="1036" max="1036" width="9.42578125" style="51" customWidth="1"/>
    <col min="1037" max="1037" width="9.140625" style="51"/>
    <col min="1038" max="1038" width="7.140625" style="51" customWidth="1"/>
    <col min="1039" max="1274" width="9.140625" style="51"/>
    <col min="1275" max="1275" width="3.7109375" style="51" customWidth="1"/>
    <col min="1276" max="1276" width="58.5703125" style="51" customWidth="1"/>
    <col min="1277" max="1277" width="13.7109375" style="51" customWidth="1"/>
    <col min="1278" max="1278" width="5" style="51" customWidth="1"/>
    <col min="1279" max="1279" width="5.85546875" style="51" customWidth="1"/>
    <col min="1280" max="1280" width="7.28515625" style="51" customWidth="1"/>
    <col min="1281" max="1281" width="8" style="51" customWidth="1"/>
    <col min="1282" max="1282" width="6.28515625" style="51" customWidth="1"/>
    <col min="1283" max="1283" width="7.28515625" style="51" customWidth="1"/>
    <col min="1284" max="1284" width="12.140625" style="51" customWidth="1"/>
    <col min="1285" max="1285" width="6.42578125" style="51" customWidth="1"/>
    <col min="1286" max="1286" width="7.7109375" style="51" customWidth="1"/>
    <col min="1287" max="1287" width="6.28515625" style="51" customWidth="1"/>
    <col min="1288" max="1288" width="6.140625" style="51" customWidth="1"/>
    <col min="1289" max="1289" width="10.140625" style="51" customWidth="1"/>
    <col min="1290" max="1290" width="10" style="51" customWidth="1"/>
    <col min="1291" max="1291" width="12.42578125" style="51" customWidth="1"/>
    <col min="1292" max="1292" width="9.42578125" style="51" customWidth="1"/>
    <col min="1293" max="1293" width="9.140625" style="51"/>
    <col min="1294" max="1294" width="7.140625" style="51" customWidth="1"/>
    <col min="1295" max="1530" width="9.140625" style="51"/>
    <col min="1531" max="1531" width="3.7109375" style="51" customWidth="1"/>
    <col min="1532" max="1532" width="58.5703125" style="51" customWidth="1"/>
    <col min="1533" max="1533" width="13.7109375" style="51" customWidth="1"/>
    <col min="1534" max="1534" width="5" style="51" customWidth="1"/>
    <col min="1535" max="1535" width="5.85546875" style="51" customWidth="1"/>
    <col min="1536" max="1536" width="7.28515625" style="51" customWidth="1"/>
    <col min="1537" max="1537" width="8" style="51" customWidth="1"/>
    <col min="1538" max="1538" width="6.28515625" style="51" customWidth="1"/>
    <col min="1539" max="1539" width="7.28515625" style="51" customWidth="1"/>
    <col min="1540" max="1540" width="12.140625" style="51" customWidth="1"/>
    <col min="1541" max="1541" width="6.42578125" style="51" customWidth="1"/>
    <col min="1542" max="1542" width="7.7109375" style="51" customWidth="1"/>
    <col min="1543" max="1543" width="6.28515625" style="51" customWidth="1"/>
    <col min="1544" max="1544" width="6.140625" style="51" customWidth="1"/>
    <col min="1545" max="1545" width="10.140625" style="51" customWidth="1"/>
    <col min="1546" max="1546" width="10" style="51" customWidth="1"/>
    <col min="1547" max="1547" width="12.42578125" style="51" customWidth="1"/>
    <col min="1548" max="1548" width="9.42578125" style="51" customWidth="1"/>
    <col min="1549" max="1549" width="9.140625" style="51"/>
    <col min="1550" max="1550" width="7.140625" style="51" customWidth="1"/>
    <col min="1551" max="1786" width="9.140625" style="51"/>
    <col min="1787" max="1787" width="3.7109375" style="51" customWidth="1"/>
    <col min="1788" max="1788" width="58.5703125" style="51" customWidth="1"/>
    <col min="1789" max="1789" width="13.7109375" style="51" customWidth="1"/>
    <col min="1790" max="1790" width="5" style="51" customWidth="1"/>
    <col min="1791" max="1791" width="5.85546875" style="51" customWidth="1"/>
    <col min="1792" max="1792" width="7.28515625" style="51" customWidth="1"/>
    <col min="1793" max="1793" width="8" style="51" customWidth="1"/>
    <col min="1794" max="1794" width="6.28515625" style="51" customWidth="1"/>
    <col min="1795" max="1795" width="7.28515625" style="51" customWidth="1"/>
    <col min="1796" max="1796" width="12.140625" style="51" customWidth="1"/>
    <col min="1797" max="1797" width="6.42578125" style="51" customWidth="1"/>
    <col min="1798" max="1798" width="7.7109375" style="51" customWidth="1"/>
    <col min="1799" max="1799" width="6.28515625" style="51" customWidth="1"/>
    <col min="1800" max="1800" width="6.140625" style="51" customWidth="1"/>
    <col min="1801" max="1801" width="10.140625" style="51" customWidth="1"/>
    <col min="1802" max="1802" width="10" style="51" customWidth="1"/>
    <col min="1803" max="1803" width="12.42578125" style="51" customWidth="1"/>
    <col min="1804" max="1804" width="9.42578125" style="51" customWidth="1"/>
    <col min="1805" max="1805" width="9.140625" style="51"/>
    <col min="1806" max="1806" width="7.140625" style="51" customWidth="1"/>
    <col min="1807" max="2042" width="9.140625" style="51"/>
    <col min="2043" max="2043" width="3.7109375" style="51" customWidth="1"/>
    <col min="2044" max="2044" width="58.5703125" style="51" customWidth="1"/>
    <col min="2045" max="2045" width="13.7109375" style="51" customWidth="1"/>
    <col min="2046" max="2046" width="5" style="51" customWidth="1"/>
    <col min="2047" max="2047" width="5.85546875" style="51" customWidth="1"/>
    <col min="2048" max="2048" width="7.28515625" style="51" customWidth="1"/>
    <col min="2049" max="2049" width="8" style="51" customWidth="1"/>
    <col min="2050" max="2050" width="6.28515625" style="51" customWidth="1"/>
    <col min="2051" max="2051" width="7.28515625" style="51" customWidth="1"/>
    <col min="2052" max="2052" width="12.140625" style="51" customWidth="1"/>
    <col min="2053" max="2053" width="6.42578125" style="51" customWidth="1"/>
    <col min="2054" max="2054" width="7.7109375" style="51" customWidth="1"/>
    <col min="2055" max="2055" width="6.28515625" style="51" customWidth="1"/>
    <col min="2056" max="2056" width="6.140625" style="51" customWidth="1"/>
    <col min="2057" max="2057" width="10.140625" style="51" customWidth="1"/>
    <col min="2058" max="2058" width="10" style="51" customWidth="1"/>
    <col min="2059" max="2059" width="12.42578125" style="51" customWidth="1"/>
    <col min="2060" max="2060" width="9.42578125" style="51" customWidth="1"/>
    <col min="2061" max="2061" width="9.140625" style="51"/>
    <col min="2062" max="2062" width="7.140625" style="51" customWidth="1"/>
    <col min="2063" max="2298" width="9.140625" style="51"/>
    <col min="2299" max="2299" width="3.7109375" style="51" customWidth="1"/>
    <col min="2300" max="2300" width="58.5703125" style="51" customWidth="1"/>
    <col min="2301" max="2301" width="13.7109375" style="51" customWidth="1"/>
    <col min="2302" max="2302" width="5" style="51" customWidth="1"/>
    <col min="2303" max="2303" width="5.85546875" style="51" customWidth="1"/>
    <col min="2304" max="2304" width="7.28515625" style="51" customWidth="1"/>
    <col min="2305" max="2305" width="8" style="51" customWidth="1"/>
    <col min="2306" max="2306" width="6.28515625" style="51" customWidth="1"/>
    <col min="2307" max="2307" width="7.28515625" style="51" customWidth="1"/>
    <col min="2308" max="2308" width="12.140625" style="51" customWidth="1"/>
    <col min="2309" max="2309" width="6.42578125" style="51" customWidth="1"/>
    <col min="2310" max="2310" width="7.7109375" style="51" customWidth="1"/>
    <col min="2311" max="2311" width="6.28515625" style="51" customWidth="1"/>
    <col min="2312" max="2312" width="6.140625" style="51" customWidth="1"/>
    <col min="2313" max="2313" width="10.140625" style="51" customWidth="1"/>
    <col min="2314" max="2314" width="10" style="51" customWidth="1"/>
    <col min="2315" max="2315" width="12.42578125" style="51" customWidth="1"/>
    <col min="2316" max="2316" width="9.42578125" style="51" customWidth="1"/>
    <col min="2317" max="2317" width="9.140625" style="51"/>
    <col min="2318" max="2318" width="7.140625" style="51" customWidth="1"/>
    <col min="2319" max="2554" width="9.140625" style="51"/>
    <col min="2555" max="2555" width="3.7109375" style="51" customWidth="1"/>
    <col min="2556" max="2556" width="58.5703125" style="51" customWidth="1"/>
    <col min="2557" max="2557" width="13.7109375" style="51" customWidth="1"/>
    <col min="2558" max="2558" width="5" style="51" customWidth="1"/>
    <col min="2559" max="2559" width="5.85546875" style="51" customWidth="1"/>
    <col min="2560" max="2560" width="7.28515625" style="51" customWidth="1"/>
    <col min="2561" max="2561" width="8" style="51" customWidth="1"/>
    <col min="2562" max="2562" width="6.28515625" style="51" customWidth="1"/>
    <col min="2563" max="2563" width="7.28515625" style="51" customWidth="1"/>
    <col min="2564" max="2564" width="12.140625" style="51" customWidth="1"/>
    <col min="2565" max="2565" width="6.42578125" style="51" customWidth="1"/>
    <col min="2566" max="2566" width="7.7109375" style="51" customWidth="1"/>
    <col min="2567" max="2567" width="6.28515625" style="51" customWidth="1"/>
    <col min="2568" max="2568" width="6.140625" style="51" customWidth="1"/>
    <col min="2569" max="2569" width="10.140625" style="51" customWidth="1"/>
    <col min="2570" max="2570" width="10" style="51" customWidth="1"/>
    <col min="2571" max="2571" width="12.42578125" style="51" customWidth="1"/>
    <col min="2572" max="2572" width="9.42578125" style="51" customWidth="1"/>
    <col min="2573" max="2573" width="9.140625" style="51"/>
    <col min="2574" max="2574" width="7.140625" style="51" customWidth="1"/>
    <col min="2575" max="2810" width="9.140625" style="51"/>
    <col min="2811" max="2811" width="3.7109375" style="51" customWidth="1"/>
    <col min="2812" max="2812" width="58.5703125" style="51" customWidth="1"/>
    <col min="2813" max="2813" width="13.7109375" style="51" customWidth="1"/>
    <col min="2814" max="2814" width="5" style="51" customWidth="1"/>
    <col min="2815" max="2815" width="5.85546875" style="51" customWidth="1"/>
    <col min="2816" max="2816" width="7.28515625" style="51" customWidth="1"/>
    <col min="2817" max="2817" width="8" style="51" customWidth="1"/>
    <col min="2818" max="2818" width="6.28515625" style="51" customWidth="1"/>
    <col min="2819" max="2819" width="7.28515625" style="51" customWidth="1"/>
    <col min="2820" max="2820" width="12.140625" style="51" customWidth="1"/>
    <col min="2821" max="2821" width="6.42578125" style="51" customWidth="1"/>
    <col min="2822" max="2822" width="7.7109375" style="51" customWidth="1"/>
    <col min="2823" max="2823" width="6.28515625" style="51" customWidth="1"/>
    <col min="2824" max="2824" width="6.140625" style="51" customWidth="1"/>
    <col min="2825" max="2825" width="10.140625" style="51" customWidth="1"/>
    <col min="2826" max="2826" width="10" style="51" customWidth="1"/>
    <col min="2827" max="2827" width="12.42578125" style="51" customWidth="1"/>
    <col min="2828" max="2828" width="9.42578125" style="51" customWidth="1"/>
    <col min="2829" max="2829" width="9.140625" style="51"/>
    <col min="2830" max="2830" width="7.140625" style="51" customWidth="1"/>
    <col min="2831" max="3066" width="9.140625" style="51"/>
    <col min="3067" max="3067" width="3.7109375" style="51" customWidth="1"/>
    <col min="3068" max="3068" width="58.5703125" style="51" customWidth="1"/>
    <col min="3069" max="3069" width="13.7109375" style="51" customWidth="1"/>
    <col min="3070" max="3070" width="5" style="51" customWidth="1"/>
    <col min="3071" max="3071" width="5.85546875" style="51" customWidth="1"/>
    <col min="3072" max="3072" width="7.28515625" style="51" customWidth="1"/>
    <col min="3073" max="3073" width="8" style="51" customWidth="1"/>
    <col min="3074" max="3074" width="6.28515625" style="51" customWidth="1"/>
    <col min="3075" max="3075" width="7.28515625" style="51" customWidth="1"/>
    <col min="3076" max="3076" width="12.140625" style="51" customWidth="1"/>
    <col min="3077" max="3077" width="6.42578125" style="51" customWidth="1"/>
    <col min="3078" max="3078" width="7.7109375" style="51" customWidth="1"/>
    <col min="3079" max="3079" width="6.28515625" style="51" customWidth="1"/>
    <col min="3080" max="3080" width="6.140625" style="51" customWidth="1"/>
    <col min="3081" max="3081" width="10.140625" style="51" customWidth="1"/>
    <col min="3082" max="3082" width="10" style="51" customWidth="1"/>
    <col min="3083" max="3083" width="12.42578125" style="51" customWidth="1"/>
    <col min="3084" max="3084" width="9.42578125" style="51" customWidth="1"/>
    <col min="3085" max="3085" width="9.140625" style="51"/>
    <col min="3086" max="3086" width="7.140625" style="51" customWidth="1"/>
    <col min="3087" max="3322" width="9.140625" style="51"/>
    <col min="3323" max="3323" width="3.7109375" style="51" customWidth="1"/>
    <col min="3324" max="3324" width="58.5703125" style="51" customWidth="1"/>
    <col min="3325" max="3325" width="13.7109375" style="51" customWidth="1"/>
    <col min="3326" max="3326" width="5" style="51" customWidth="1"/>
    <col min="3327" max="3327" width="5.85546875" style="51" customWidth="1"/>
    <col min="3328" max="3328" width="7.28515625" style="51" customWidth="1"/>
    <col min="3329" max="3329" width="8" style="51" customWidth="1"/>
    <col min="3330" max="3330" width="6.28515625" style="51" customWidth="1"/>
    <col min="3331" max="3331" width="7.28515625" style="51" customWidth="1"/>
    <col min="3332" max="3332" width="12.140625" style="51" customWidth="1"/>
    <col min="3333" max="3333" width="6.42578125" style="51" customWidth="1"/>
    <col min="3334" max="3334" width="7.7109375" style="51" customWidth="1"/>
    <col min="3335" max="3335" width="6.28515625" style="51" customWidth="1"/>
    <col min="3336" max="3336" width="6.140625" style="51" customWidth="1"/>
    <col min="3337" max="3337" width="10.140625" style="51" customWidth="1"/>
    <col min="3338" max="3338" width="10" style="51" customWidth="1"/>
    <col min="3339" max="3339" width="12.42578125" style="51" customWidth="1"/>
    <col min="3340" max="3340" width="9.42578125" style="51" customWidth="1"/>
    <col min="3341" max="3341" width="9.140625" style="51"/>
    <col min="3342" max="3342" width="7.140625" style="51" customWidth="1"/>
    <col min="3343" max="3578" width="9.140625" style="51"/>
    <col min="3579" max="3579" width="3.7109375" style="51" customWidth="1"/>
    <col min="3580" max="3580" width="58.5703125" style="51" customWidth="1"/>
    <col min="3581" max="3581" width="13.7109375" style="51" customWidth="1"/>
    <col min="3582" max="3582" width="5" style="51" customWidth="1"/>
    <col min="3583" max="3583" width="5.85546875" style="51" customWidth="1"/>
    <col min="3584" max="3584" width="7.28515625" style="51" customWidth="1"/>
    <col min="3585" max="3585" width="8" style="51" customWidth="1"/>
    <col min="3586" max="3586" width="6.28515625" style="51" customWidth="1"/>
    <col min="3587" max="3587" width="7.28515625" style="51" customWidth="1"/>
    <col min="3588" max="3588" width="12.140625" style="51" customWidth="1"/>
    <col min="3589" max="3589" width="6.42578125" style="51" customWidth="1"/>
    <col min="3590" max="3590" width="7.7109375" style="51" customWidth="1"/>
    <col min="3591" max="3591" width="6.28515625" style="51" customWidth="1"/>
    <col min="3592" max="3592" width="6.140625" style="51" customWidth="1"/>
    <col min="3593" max="3593" width="10.140625" style="51" customWidth="1"/>
    <col min="3594" max="3594" width="10" style="51" customWidth="1"/>
    <col min="3595" max="3595" width="12.42578125" style="51" customWidth="1"/>
    <col min="3596" max="3596" width="9.42578125" style="51" customWidth="1"/>
    <col min="3597" max="3597" width="9.140625" style="51"/>
    <col min="3598" max="3598" width="7.140625" style="51" customWidth="1"/>
    <col min="3599" max="3834" width="9.140625" style="51"/>
    <col min="3835" max="3835" width="3.7109375" style="51" customWidth="1"/>
    <col min="3836" max="3836" width="58.5703125" style="51" customWidth="1"/>
    <col min="3837" max="3837" width="13.7109375" style="51" customWidth="1"/>
    <col min="3838" max="3838" width="5" style="51" customWidth="1"/>
    <col min="3839" max="3839" width="5.85546875" style="51" customWidth="1"/>
    <col min="3840" max="3840" width="7.28515625" style="51" customWidth="1"/>
    <col min="3841" max="3841" width="8" style="51" customWidth="1"/>
    <col min="3842" max="3842" width="6.28515625" style="51" customWidth="1"/>
    <col min="3843" max="3843" width="7.28515625" style="51" customWidth="1"/>
    <col min="3844" max="3844" width="12.140625" style="51" customWidth="1"/>
    <col min="3845" max="3845" width="6.42578125" style="51" customWidth="1"/>
    <col min="3846" max="3846" width="7.7109375" style="51" customWidth="1"/>
    <col min="3847" max="3847" width="6.28515625" style="51" customWidth="1"/>
    <col min="3848" max="3848" width="6.140625" style="51" customWidth="1"/>
    <col min="3849" max="3849" width="10.140625" style="51" customWidth="1"/>
    <col min="3850" max="3850" width="10" style="51" customWidth="1"/>
    <col min="3851" max="3851" width="12.42578125" style="51" customWidth="1"/>
    <col min="3852" max="3852" width="9.42578125" style="51" customWidth="1"/>
    <col min="3853" max="3853" width="9.140625" style="51"/>
    <col min="3854" max="3854" width="7.140625" style="51" customWidth="1"/>
    <col min="3855" max="4090" width="9.140625" style="51"/>
    <col min="4091" max="4091" width="3.7109375" style="51" customWidth="1"/>
    <col min="4092" max="4092" width="58.5703125" style="51" customWidth="1"/>
    <col min="4093" max="4093" width="13.7109375" style="51" customWidth="1"/>
    <col min="4094" max="4094" width="5" style="51" customWidth="1"/>
    <col min="4095" max="4095" width="5.85546875" style="51" customWidth="1"/>
    <col min="4096" max="4096" width="7.28515625" style="51" customWidth="1"/>
    <col min="4097" max="4097" width="8" style="51" customWidth="1"/>
    <col min="4098" max="4098" width="6.28515625" style="51" customWidth="1"/>
    <col min="4099" max="4099" width="7.28515625" style="51" customWidth="1"/>
    <col min="4100" max="4100" width="12.140625" style="51" customWidth="1"/>
    <col min="4101" max="4101" width="6.42578125" style="51" customWidth="1"/>
    <col min="4102" max="4102" width="7.7109375" style="51" customWidth="1"/>
    <col min="4103" max="4103" width="6.28515625" style="51" customWidth="1"/>
    <col min="4104" max="4104" width="6.140625" style="51" customWidth="1"/>
    <col min="4105" max="4105" width="10.140625" style="51" customWidth="1"/>
    <col min="4106" max="4106" width="10" style="51" customWidth="1"/>
    <col min="4107" max="4107" width="12.42578125" style="51" customWidth="1"/>
    <col min="4108" max="4108" width="9.42578125" style="51" customWidth="1"/>
    <col min="4109" max="4109" width="9.140625" style="51"/>
    <col min="4110" max="4110" width="7.140625" style="51" customWidth="1"/>
    <col min="4111" max="4346" width="9.140625" style="51"/>
    <col min="4347" max="4347" width="3.7109375" style="51" customWidth="1"/>
    <col min="4348" max="4348" width="58.5703125" style="51" customWidth="1"/>
    <col min="4349" max="4349" width="13.7109375" style="51" customWidth="1"/>
    <col min="4350" max="4350" width="5" style="51" customWidth="1"/>
    <col min="4351" max="4351" width="5.85546875" style="51" customWidth="1"/>
    <col min="4352" max="4352" width="7.28515625" style="51" customWidth="1"/>
    <col min="4353" max="4353" width="8" style="51" customWidth="1"/>
    <col min="4354" max="4354" width="6.28515625" style="51" customWidth="1"/>
    <col min="4355" max="4355" width="7.28515625" style="51" customWidth="1"/>
    <col min="4356" max="4356" width="12.140625" style="51" customWidth="1"/>
    <col min="4357" max="4357" width="6.42578125" style="51" customWidth="1"/>
    <col min="4358" max="4358" width="7.7109375" style="51" customWidth="1"/>
    <col min="4359" max="4359" width="6.28515625" style="51" customWidth="1"/>
    <col min="4360" max="4360" width="6.140625" style="51" customWidth="1"/>
    <col min="4361" max="4361" width="10.140625" style="51" customWidth="1"/>
    <col min="4362" max="4362" width="10" style="51" customWidth="1"/>
    <col min="4363" max="4363" width="12.42578125" style="51" customWidth="1"/>
    <col min="4364" max="4364" width="9.42578125" style="51" customWidth="1"/>
    <col min="4365" max="4365" width="9.140625" style="51"/>
    <col min="4366" max="4366" width="7.140625" style="51" customWidth="1"/>
    <col min="4367" max="4602" width="9.140625" style="51"/>
    <col min="4603" max="4603" width="3.7109375" style="51" customWidth="1"/>
    <col min="4604" max="4604" width="58.5703125" style="51" customWidth="1"/>
    <col min="4605" max="4605" width="13.7109375" style="51" customWidth="1"/>
    <col min="4606" max="4606" width="5" style="51" customWidth="1"/>
    <col min="4607" max="4607" width="5.85546875" style="51" customWidth="1"/>
    <col min="4608" max="4608" width="7.28515625" style="51" customWidth="1"/>
    <col min="4609" max="4609" width="8" style="51" customWidth="1"/>
    <col min="4610" max="4610" width="6.28515625" style="51" customWidth="1"/>
    <col min="4611" max="4611" width="7.28515625" style="51" customWidth="1"/>
    <col min="4612" max="4612" width="12.140625" style="51" customWidth="1"/>
    <col min="4613" max="4613" width="6.42578125" style="51" customWidth="1"/>
    <col min="4614" max="4614" width="7.7109375" style="51" customWidth="1"/>
    <col min="4615" max="4615" width="6.28515625" style="51" customWidth="1"/>
    <col min="4616" max="4616" width="6.140625" style="51" customWidth="1"/>
    <col min="4617" max="4617" width="10.140625" style="51" customWidth="1"/>
    <col min="4618" max="4618" width="10" style="51" customWidth="1"/>
    <col min="4619" max="4619" width="12.42578125" style="51" customWidth="1"/>
    <col min="4620" max="4620" width="9.42578125" style="51" customWidth="1"/>
    <col min="4621" max="4621" width="9.140625" style="51"/>
    <col min="4622" max="4622" width="7.140625" style="51" customWidth="1"/>
    <col min="4623" max="4858" width="9.140625" style="51"/>
    <col min="4859" max="4859" width="3.7109375" style="51" customWidth="1"/>
    <col min="4860" max="4860" width="58.5703125" style="51" customWidth="1"/>
    <col min="4861" max="4861" width="13.7109375" style="51" customWidth="1"/>
    <col min="4862" max="4862" width="5" style="51" customWidth="1"/>
    <col min="4863" max="4863" width="5.85546875" style="51" customWidth="1"/>
    <col min="4864" max="4864" width="7.28515625" style="51" customWidth="1"/>
    <col min="4865" max="4865" width="8" style="51" customWidth="1"/>
    <col min="4866" max="4866" width="6.28515625" style="51" customWidth="1"/>
    <col min="4867" max="4867" width="7.28515625" style="51" customWidth="1"/>
    <col min="4868" max="4868" width="12.140625" style="51" customWidth="1"/>
    <col min="4869" max="4869" width="6.42578125" style="51" customWidth="1"/>
    <col min="4870" max="4870" width="7.7109375" style="51" customWidth="1"/>
    <col min="4871" max="4871" width="6.28515625" style="51" customWidth="1"/>
    <col min="4872" max="4872" width="6.140625" style="51" customWidth="1"/>
    <col min="4873" max="4873" width="10.140625" style="51" customWidth="1"/>
    <col min="4874" max="4874" width="10" style="51" customWidth="1"/>
    <col min="4875" max="4875" width="12.42578125" style="51" customWidth="1"/>
    <col min="4876" max="4876" width="9.42578125" style="51" customWidth="1"/>
    <col min="4877" max="4877" width="9.140625" style="51"/>
    <col min="4878" max="4878" width="7.140625" style="51" customWidth="1"/>
    <col min="4879" max="5114" width="9.140625" style="51"/>
    <col min="5115" max="5115" width="3.7109375" style="51" customWidth="1"/>
    <col min="5116" max="5116" width="58.5703125" style="51" customWidth="1"/>
    <col min="5117" max="5117" width="13.7109375" style="51" customWidth="1"/>
    <col min="5118" max="5118" width="5" style="51" customWidth="1"/>
    <col min="5119" max="5119" width="5.85546875" style="51" customWidth="1"/>
    <col min="5120" max="5120" width="7.28515625" style="51" customWidth="1"/>
    <col min="5121" max="5121" width="8" style="51" customWidth="1"/>
    <col min="5122" max="5122" width="6.28515625" style="51" customWidth="1"/>
    <col min="5123" max="5123" width="7.28515625" style="51" customWidth="1"/>
    <col min="5124" max="5124" width="12.140625" style="51" customWidth="1"/>
    <col min="5125" max="5125" width="6.42578125" style="51" customWidth="1"/>
    <col min="5126" max="5126" width="7.7109375" style="51" customWidth="1"/>
    <col min="5127" max="5127" width="6.28515625" style="51" customWidth="1"/>
    <col min="5128" max="5128" width="6.140625" style="51" customWidth="1"/>
    <col min="5129" max="5129" width="10.140625" style="51" customWidth="1"/>
    <col min="5130" max="5130" width="10" style="51" customWidth="1"/>
    <col min="5131" max="5131" width="12.42578125" style="51" customWidth="1"/>
    <col min="5132" max="5132" width="9.42578125" style="51" customWidth="1"/>
    <col min="5133" max="5133" width="9.140625" style="51"/>
    <col min="5134" max="5134" width="7.140625" style="51" customWidth="1"/>
    <col min="5135" max="5370" width="9.140625" style="51"/>
    <col min="5371" max="5371" width="3.7109375" style="51" customWidth="1"/>
    <col min="5372" max="5372" width="58.5703125" style="51" customWidth="1"/>
    <col min="5373" max="5373" width="13.7109375" style="51" customWidth="1"/>
    <col min="5374" max="5374" width="5" style="51" customWidth="1"/>
    <col min="5375" max="5375" width="5.85546875" style="51" customWidth="1"/>
    <col min="5376" max="5376" width="7.28515625" style="51" customWidth="1"/>
    <col min="5377" max="5377" width="8" style="51" customWidth="1"/>
    <col min="5378" max="5378" width="6.28515625" style="51" customWidth="1"/>
    <col min="5379" max="5379" width="7.28515625" style="51" customWidth="1"/>
    <col min="5380" max="5380" width="12.140625" style="51" customWidth="1"/>
    <col min="5381" max="5381" width="6.42578125" style="51" customWidth="1"/>
    <col min="5382" max="5382" width="7.7109375" style="51" customWidth="1"/>
    <col min="5383" max="5383" width="6.28515625" style="51" customWidth="1"/>
    <col min="5384" max="5384" width="6.140625" style="51" customWidth="1"/>
    <col min="5385" max="5385" width="10.140625" style="51" customWidth="1"/>
    <col min="5386" max="5386" width="10" style="51" customWidth="1"/>
    <col min="5387" max="5387" width="12.42578125" style="51" customWidth="1"/>
    <col min="5388" max="5388" width="9.42578125" style="51" customWidth="1"/>
    <col min="5389" max="5389" width="9.140625" style="51"/>
    <col min="5390" max="5390" width="7.140625" style="51" customWidth="1"/>
    <col min="5391" max="5626" width="9.140625" style="51"/>
    <col min="5627" max="5627" width="3.7109375" style="51" customWidth="1"/>
    <col min="5628" max="5628" width="58.5703125" style="51" customWidth="1"/>
    <col min="5629" max="5629" width="13.7109375" style="51" customWidth="1"/>
    <col min="5630" max="5630" width="5" style="51" customWidth="1"/>
    <col min="5631" max="5631" width="5.85546875" style="51" customWidth="1"/>
    <col min="5632" max="5632" width="7.28515625" style="51" customWidth="1"/>
    <col min="5633" max="5633" width="8" style="51" customWidth="1"/>
    <col min="5634" max="5634" width="6.28515625" style="51" customWidth="1"/>
    <col min="5635" max="5635" width="7.28515625" style="51" customWidth="1"/>
    <col min="5636" max="5636" width="12.140625" style="51" customWidth="1"/>
    <col min="5637" max="5637" width="6.42578125" style="51" customWidth="1"/>
    <col min="5638" max="5638" width="7.7109375" style="51" customWidth="1"/>
    <col min="5639" max="5639" width="6.28515625" style="51" customWidth="1"/>
    <col min="5640" max="5640" width="6.140625" style="51" customWidth="1"/>
    <col min="5641" max="5641" width="10.140625" style="51" customWidth="1"/>
    <col min="5642" max="5642" width="10" style="51" customWidth="1"/>
    <col min="5643" max="5643" width="12.42578125" style="51" customWidth="1"/>
    <col min="5644" max="5644" width="9.42578125" style="51" customWidth="1"/>
    <col min="5645" max="5645" width="9.140625" style="51"/>
    <col min="5646" max="5646" width="7.140625" style="51" customWidth="1"/>
    <col min="5647" max="5882" width="9.140625" style="51"/>
    <col min="5883" max="5883" width="3.7109375" style="51" customWidth="1"/>
    <col min="5884" max="5884" width="58.5703125" style="51" customWidth="1"/>
    <col min="5885" max="5885" width="13.7109375" style="51" customWidth="1"/>
    <col min="5886" max="5886" width="5" style="51" customWidth="1"/>
    <col min="5887" max="5887" width="5.85546875" style="51" customWidth="1"/>
    <col min="5888" max="5888" width="7.28515625" style="51" customWidth="1"/>
    <col min="5889" max="5889" width="8" style="51" customWidth="1"/>
    <col min="5890" max="5890" width="6.28515625" style="51" customWidth="1"/>
    <col min="5891" max="5891" width="7.28515625" style="51" customWidth="1"/>
    <col min="5892" max="5892" width="12.140625" style="51" customWidth="1"/>
    <col min="5893" max="5893" width="6.42578125" style="51" customWidth="1"/>
    <col min="5894" max="5894" width="7.7109375" style="51" customWidth="1"/>
    <col min="5895" max="5895" width="6.28515625" style="51" customWidth="1"/>
    <col min="5896" max="5896" width="6.140625" style="51" customWidth="1"/>
    <col min="5897" max="5897" width="10.140625" style="51" customWidth="1"/>
    <col min="5898" max="5898" width="10" style="51" customWidth="1"/>
    <col min="5899" max="5899" width="12.42578125" style="51" customWidth="1"/>
    <col min="5900" max="5900" width="9.42578125" style="51" customWidth="1"/>
    <col min="5901" max="5901" width="9.140625" style="51"/>
    <col min="5902" max="5902" width="7.140625" style="51" customWidth="1"/>
    <col min="5903" max="6138" width="9.140625" style="51"/>
    <col min="6139" max="6139" width="3.7109375" style="51" customWidth="1"/>
    <col min="6140" max="6140" width="58.5703125" style="51" customWidth="1"/>
    <col min="6141" max="6141" width="13.7109375" style="51" customWidth="1"/>
    <col min="6142" max="6142" width="5" style="51" customWidth="1"/>
    <col min="6143" max="6143" width="5.85546875" style="51" customWidth="1"/>
    <col min="6144" max="6144" width="7.28515625" style="51" customWidth="1"/>
    <col min="6145" max="6145" width="8" style="51" customWidth="1"/>
    <col min="6146" max="6146" width="6.28515625" style="51" customWidth="1"/>
    <col min="6147" max="6147" width="7.28515625" style="51" customWidth="1"/>
    <col min="6148" max="6148" width="12.140625" style="51" customWidth="1"/>
    <col min="6149" max="6149" width="6.42578125" style="51" customWidth="1"/>
    <col min="6150" max="6150" width="7.7109375" style="51" customWidth="1"/>
    <col min="6151" max="6151" width="6.28515625" style="51" customWidth="1"/>
    <col min="6152" max="6152" width="6.140625" style="51" customWidth="1"/>
    <col min="6153" max="6153" width="10.140625" style="51" customWidth="1"/>
    <col min="6154" max="6154" width="10" style="51" customWidth="1"/>
    <col min="6155" max="6155" width="12.42578125" style="51" customWidth="1"/>
    <col min="6156" max="6156" width="9.42578125" style="51" customWidth="1"/>
    <col min="6157" max="6157" width="9.140625" style="51"/>
    <col min="6158" max="6158" width="7.140625" style="51" customWidth="1"/>
    <col min="6159" max="6394" width="9.140625" style="51"/>
    <col min="6395" max="6395" width="3.7109375" style="51" customWidth="1"/>
    <col min="6396" max="6396" width="58.5703125" style="51" customWidth="1"/>
    <col min="6397" max="6397" width="13.7109375" style="51" customWidth="1"/>
    <col min="6398" max="6398" width="5" style="51" customWidth="1"/>
    <col min="6399" max="6399" width="5.85546875" style="51" customWidth="1"/>
    <col min="6400" max="6400" width="7.28515625" style="51" customWidth="1"/>
    <col min="6401" max="6401" width="8" style="51" customWidth="1"/>
    <col min="6402" max="6402" width="6.28515625" style="51" customWidth="1"/>
    <col min="6403" max="6403" width="7.28515625" style="51" customWidth="1"/>
    <col min="6404" max="6404" width="12.140625" style="51" customWidth="1"/>
    <col min="6405" max="6405" width="6.42578125" style="51" customWidth="1"/>
    <col min="6406" max="6406" width="7.7109375" style="51" customWidth="1"/>
    <col min="6407" max="6407" width="6.28515625" style="51" customWidth="1"/>
    <col min="6408" max="6408" width="6.140625" style="51" customWidth="1"/>
    <col min="6409" max="6409" width="10.140625" style="51" customWidth="1"/>
    <col min="6410" max="6410" width="10" style="51" customWidth="1"/>
    <col min="6411" max="6411" width="12.42578125" style="51" customWidth="1"/>
    <col min="6412" max="6412" width="9.42578125" style="51" customWidth="1"/>
    <col min="6413" max="6413" width="9.140625" style="51"/>
    <col min="6414" max="6414" width="7.140625" style="51" customWidth="1"/>
    <col min="6415" max="6650" width="9.140625" style="51"/>
    <col min="6651" max="6651" width="3.7109375" style="51" customWidth="1"/>
    <col min="6652" max="6652" width="58.5703125" style="51" customWidth="1"/>
    <col min="6653" max="6653" width="13.7109375" style="51" customWidth="1"/>
    <col min="6654" max="6654" width="5" style="51" customWidth="1"/>
    <col min="6655" max="6655" width="5.85546875" style="51" customWidth="1"/>
    <col min="6656" max="6656" width="7.28515625" style="51" customWidth="1"/>
    <col min="6657" max="6657" width="8" style="51" customWidth="1"/>
    <col min="6658" max="6658" width="6.28515625" style="51" customWidth="1"/>
    <col min="6659" max="6659" width="7.28515625" style="51" customWidth="1"/>
    <col min="6660" max="6660" width="12.140625" style="51" customWidth="1"/>
    <col min="6661" max="6661" width="6.42578125" style="51" customWidth="1"/>
    <col min="6662" max="6662" width="7.7109375" style="51" customWidth="1"/>
    <col min="6663" max="6663" width="6.28515625" style="51" customWidth="1"/>
    <col min="6664" max="6664" width="6.140625" style="51" customWidth="1"/>
    <col min="6665" max="6665" width="10.140625" style="51" customWidth="1"/>
    <col min="6666" max="6666" width="10" style="51" customWidth="1"/>
    <col min="6667" max="6667" width="12.42578125" style="51" customWidth="1"/>
    <col min="6668" max="6668" width="9.42578125" style="51" customWidth="1"/>
    <col min="6669" max="6669" width="9.140625" style="51"/>
    <col min="6670" max="6670" width="7.140625" style="51" customWidth="1"/>
    <col min="6671" max="6906" width="9.140625" style="51"/>
    <col min="6907" max="6907" width="3.7109375" style="51" customWidth="1"/>
    <col min="6908" max="6908" width="58.5703125" style="51" customWidth="1"/>
    <col min="6909" max="6909" width="13.7109375" style="51" customWidth="1"/>
    <col min="6910" max="6910" width="5" style="51" customWidth="1"/>
    <col min="6911" max="6911" width="5.85546875" style="51" customWidth="1"/>
    <col min="6912" max="6912" width="7.28515625" style="51" customWidth="1"/>
    <col min="6913" max="6913" width="8" style="51" customWidth="1"/>
    <col min="6914" max="6914" width="6.28515625" style="51" customWidth="1"/>
    <col min="6915" max="6915" width="7.28515625" style="51" customWidth="1"/>
    <col min="6916" max="6916" width="12.140625" style="51" customWidth="1"/>
    <col min="6917" max="6917" width="6.42578125" style="51" customWidth="1"/>
    <col min="6918" max="6918" width="7.7109375" style="51" customWidth="1"/>
    <col min="6919" max="6919" width="6.28515625" style="51" customWidth="1"/>
    <col min="6920" max="6920" width="6.140625" style="51" customWidth="1"/>
    <col min="6921" max="6921" width="10.140625" style="51" customWidth="1"/>
    <col min="6922" max="6922" width="10" style="51" customWidth="1"/>
    <col min="6923" max="6923" width="12.42578125" style="51" customWidth="1"/>
    <col min="6924" max="6924" width="9.42578125" style="51" customWidth="1"/>
    <col min="6925" max="6925" width="9.140625" style="51"/>
    <col min="6926" max="6926" width="7.140625" style="51" customWidth="1"/>
    <col min="6927" max="7162" width="9.140625" style="51"/>
    <col min="7163" max="7163" width="3.7109375" style="51" customWidth="1"/>
    <col min="7164" max="7164" width="58.5703125" style="51" customWidth="1"/>
    <col min="7165" max="7165" width="13.7109375" style="51" customWidth="1"/>
    <col min="7166" max="7166" width="5" style="51" customWidth="1"/>
    <col min="7167" max="7167" width="5.85546875" style="51" customWidth="1"/>
    <col min="7168" max="7168" width="7.28515625" style="51" customWidth="1"/>
    <col min="7169" max="7169" width="8" style="51" customWidth="1"/>
    <col min="7170" max="7170" width="6.28515625" style="51" customWidth="1"/>
    <col min="7171" max="7171" width="7.28515625" style="51" customWidth="1"/>
    <col min="7172" max="7172" width="12.140625" style="51" customWidth="1"/>
    <col min="7173" max="7173" width="6.42578125" style="51" customWidth="1"/>
    <col min="7174" max="7174" width="7.7109375" style="51" customWidth="1"/>
    <col min="7175" max="7175" width="6.28515625" style="51" customWidth="1"/>
    <col min="7176" max="7176" width="6.140625" style="51" customWidth="1"/>
    <col min="7177" max="7177" width="10.140625" style="51" customWidth="1"/>
    <col min="7178" max="7178" width="10" style="51" customWidth="1"/>
    <col min="7179" max="7179" width="12.42578125" style="51" customWidth="1"/>
    <col min="7180" max="7180" width="9.42578125" style="51" customWidth="1"/>
    <col min="7181" max="7181" width="9.140625" style="51"/>
    <col min="7182" max="7182" width="7.140625" style="51" customWidth="1"/>
    <col min="7183" max="7418" width="9.140625" style="51"/>
    <col min="7419" max="7419" width="3.7109375" style="51" customWidth="1"/>
    <col min="7420" max="7420" width="58.5703125" style="51" customWidth="1"/>
    <col min="7421" max="7421" width="13.7109375" style="51" customWidth="1"/>
    <col min="7422" max="7422" width="5" style="51" customWidth="1"/>
    <col min="7423" max="7423" width="5.85546875" style="51" customWidth="1"/>
    <col min="7424" max="7424" width="7.28515625" style="51" customWidth="1"/>
    <col min="7425" max="7425" width="8" style="51" customWidth="1"/>
    <col min="7426" max="7426" width="6.28515625" style="51" customWidth="1"/>
    <col min="7427" max="7427" width="7.28515625" style="51" customWidth="1"/>
    <col min="7428" max="7428" width="12.140625" style="51" customWidth="1"/>
    <col min="7429" max="7429" width="6.42578125" style="51" customWidth="1"/>
    <col min="7430" max="7430" width="7.7109375" style="51" customWidth="1"/>
    <col min="7431" max="7431" width="6.28515625" style="51" customWidth="1"/>
    <col min="7432" max="7432" width="6.140625" style="51" customWidth="1"/>
    <col min="7433" max="7433" width="10.140625" style="51" customWidth="1"/>
    <col min="7434" max="7434" width="10" style="51" customWidth="1"/>
    <col min="7435" max="7435" width="12.42578125" style="51" customWidth="1"/>
    <col min="7436" max="7436" width="9.42578125" style="51" customWidth="1"/>
    <col min="7437" max="7437" width="9.140625" style="51"/>
    <col min="7438" max="7438" width="7.140625" style="51" customWidth="1"/>
    <col min="7439" max="7674" width="9.140625" style="51"/>
    <col min="7675" max="7675" width="3.7109375" style="51" customWidth="1"/>
    <col min="7676" max="7676" width="58.5703125" style="51" customWidth="1"/>
    <col min="7677" max="7677" width="13.7109375" style="51" customWidth="1"/>
    <col min="7678" max="7678" width="5" style="51" customWidth="1"/>
    <col min="7679" max="7679" width="5.85546875" style="51" customWidth="1"/>
    <col min="7680" max="7680" width="7.28515625" style="51" customWidth="1"/>
    <col min="7681" max="7681" width="8" style="51" customWidth="1"/>
    <col min="7682" max="7682" width="6.28515625" style="51" customWidth="1"/>
    <col min="7683" max="7683" width="7.28515625" style="51" customWidth="1"/>
    <col min="7684" max="7684" width="12.140625" style="51" customWidth="1"/>
    <col min="7685" max="7685" width="6.42578125" style="51" customWidth="1"/>
    <col min="7686" max="7686" width="7.7109375" style="51" customWidth="1"/>
    <col min="7687" max="7687" width="6.28515625" style="51" customWidth="1"/>
    <col min="7688" max="7688" width="6.140625" style="51" customWidth="1"/>
    <col min="7689" max="7689" width="10.140625" style="51" customWidth="1"/>
    <col min="7690" max="7690" width="10" style="51" customWidth="1"/>
    <col min="7691" max="7691" width="12.42578125" style="51" customWidth="1"/>
    <col min="7692" max="7692" width="9.42578125" style="51" customWidth="1"/>
    <col min="7693" max="7693" width="9.140625" style="51"/>
    <col min="7694" max="7694" width="7.140625" style="51" customWidth="1"/>
    <col min="7695" max="7930" width="9.140625" style="51"/>
    <col min="7931" max="7931" width="3.7109375" style="51" customWidth="1"/>
    <col min="7932" max="7932" width="58.5703125" style="51" customWidth="1"/>
    <col min="7933" max="7933" width="13.7109375" style="51" customWidth="1"/>
    <col min="7934" max="7934" width="5" style="51" customWidth="1"/>
    <col min="7935" max="7935" width="5.85546875" style="51" customWidth="1"/>
    <col min="7936" max="7936" width="7.28515625" style="51" customWidth="1"/>
    <col min="7937" max="7937" width="8" style="51" customWidth="1"/>
    <col min="7938" max="7938" width="6.28515625" style="51" customWidth="1"/>
    <col min="7939" max="7939" width="7.28515625" style="51" customWidth="1"/>
    <col min="7940" max="7940" width="12.140625" style="51" customWidth="1"/>
    <col min="7941" max="7941" width="6.42578125" style="51" customWidth="1"/>
    <col min="7942" max="7942" width="7.7109375" style="51" customWidth="1"/>
    <col min="7943" max="7943" width="6.28515625" style="51" customWidth="1"/>
    <col min="7944" max="7944" width="6.140625" style="51" customWidth="1"/>
    <col min="7945" max="7945" width="10.140625" style="51" customWidth="1"/>
    <col min="7946" max="7946" width="10" style="51" customWidth="1"/>
    <col min="7947" max="7947" width="12.42578125" style="51" customWidth="1"/>
    <col min="7948" max="7948" width="9.42578125" style="51" customWidth="1"/>
    <col min="7949" max="7949" width="9.140625" style="51"/>
    <col min="7950" max="7950" width="7.140625" style="51" customWidth="1"/>
    <col min="7951" max="8186" width="9.140625" style="51"/>
    <col min="8187" max="8187" width="3.7109375" style="51" customWidth="1"/>
    <col min="8188" max="8188" width="58.5703125" style="51" customWidth="1"/>
    <col min="8189" max="8189" width="13.7109375" style="51" customWidth="1"/>
    <col min="8190" max="8190" width="5" style="51" customWidth="1"/>
    <col min="8191" max="8191" width="5.85546875" style="51" customWidth="1"/>
    <col min="8192" max="8192" width="7.28515625" style="51" customWidth="1"/>
    <col min="8193" max="8193" width="8" style="51" customWidth="1"/>
    <col min="8194" max="8194" width="6.28515625" style="51" customWidth="1"/>
    <col min="8195" max="8195" width="7.28515625" style="51" customWidth="1"/>
    <col min="8196" max="8196" width="12.140625" style="51" customWidth="1"/>
    <col min="8197" max="8197" width="6.42578125" style="51" customWidth="1"/>
    <col min="8198" max="8198" width="7.7109375" style="51" customWidth="1"/>
    <col min="8199" max="8199" width="6.28515625" style="51" customWidth="1"/>
    <col min="8200" max="8200" width="6.140625" style="51" customWidth="1"/>
    <col min="8201" max="8201" width="10.140625" style="51" customWidth="1"/>
    <col min="8202" max="8202" width="10" style="51" customWidth="1"/>
    <col min="8203" max="8203" width="12.42578125" style="51" customWidth="1"/>
    <col min="8204" max="8204" width="9.42578125" style="51" customWidth="1"/>
    <col min="8205" max="8205" width="9.140625" style="51"/>
    <col min="8206" max="8206" width="7.140625" style="51" customWidth="1"/>
    <col min="8207" max="8442" width="9.140625" style="51"/>
    <col min="8443" max="8443" width="3.7109375" style="51" customWidth="1"/>
    <col min="8444" max="8444" width="58.5703125" style="51" customWidth="1"/>
    <col min="8445" max="8445" width="13.7109375" style="51" customWidth="1"/>
    <col min="8446" max="8446" width="5" style="51" customWidth="1"/>
    <col min="8447" max="8447" width="5.85546875" style="51" customWidth="1"/>
    <col min="8448" max="8448" width="7.28515625" style="51" customWidth="1"/>
    <col min="8449" max="8449" width="8" style="51" customWidth="1"/>
    <col min="8450" max="8450" width="6.28515625" style="51" customWidth="1"/>
    <col min="8451" max="8451" width="7.28515625" style="51" customWidth="1"/>
    <col min="8452" max="8452" width="12.140625" style="51" customWidth="1"/>
    <col min="8453" max="8453" width="6.42578125" style="51" customWidth="1"/>
    <col min="8454" max="8454" width="7.7109375" style="51" customWidth="1"/>
    <col min="8455" max="8455" width="6.28515625" style="51" customWidth="1"/>
    <col min="8456" max="8456" width="6.140625" style="51" customWidth="1"/>
    <col min="8457" max="8457" width="10.140625" style="51" customWidth="1"/>
    <col min="8458" max="8458" width="10" style="51" customWidth="1"/>
    <col min="8459" max="8459" width="12.42578125" style="51" customWidth="1"/>
    <col min="8460" max="8460" width="9.42578125" style="51" customWidth="1"/>
    <col min="8461" max="8461" width="9.140625" style="51"/>
    <col min="8462" max="8462" width="7.140625" style="51" customWidth="1"/>
    <col min="8463" max="8698" width="9.140625" style="51"/>
    <col min="8699" max="8699" width="3.7109375" style="51" customWidth="1"/>
    <col min="8700" max="8700" width="58.5703125" style="51" customWidth="1"/>
    <col min="8701" max="8701" width="13.7109375" style="51" customWidth="1"/>
    <col min="8702" max="8702" width="5" style="51" customWidth="1"/>
    <col min="8703" max="8703" width="5.85546875" style="51" customWidth="1"/>
    <col min="8704" max="8704" width="7.28515625" style="51" customWidth="1"/>
    <col min="8705" max="8705" width="8" style="51" customWidth="1"/>
    <col min="8706" max="8706" width="6.28515625" style="51" customWidth="1"/>
    <col min="8707" max="8707" width="7.28515625" style="51" customWidth="1"/>
    <col min="8708" max="8708" width="12.140625" style="51" customWidth="1"/>
    <col min="8709" max="8709" width="6.42578125" style="51" customWidth="1"/>
    <col min="8710" max="8710" width="7.7109375" style="51" customWidth="1"/>
    <col min="8711" max="8711" width="6.28515625" style="51" customWidth="1"/>
    <col min="8712" max="8712" width="6.140625" style="51" customWidth="1"/>
    <col min="8713" max="8713" width="10.140625" style="51" customWidth="1"/>
    <col min="8714" max="8714" width="10" style="51" customWidth="1"/>
    <col min="8715" max="8715" width="12.42578125" style="51" customWidth="1"/>
    <col min="8716" max="8716" width="9.42578125" style="51" customWidth="1"/>
    <col min="8717" max="8717" width="9.140625" style="51"/>
    <col min="8718" max="8718" width="7.140625" style="51" customWidth="1"/>
    <col min="8719" max="8954" width="9.140625" style="51"/>
    <col min="8955" max="8955" width="3.7109375" style="51" customWidth="1"/>
    <col min="8956" max="8956" width="58.5703125" style="51" customWidth="1"/>
    <col min="8957" max="8957" width="13.7109375" style="51" customWidth="1"/>
    <col min="8958" max="8958" width="5" style="51" customWidth="1"/>
    <col min="8959" max="8959" width="5.85546875" style="51" customWidth="1"/>
    <col min="8960" max="8960" width="7.28515625" style="51" customWidth="1"/>
    <col min="8961" max="8961" width="8" style="51" customWidth="1"/>
    <col min="8962" max="8962" width="6.28515625" style="51" customWidth="1"/>
    <col min="8963" max="8963" width="7.28515625" style="51" customWidth="1"/>
    <col min="8964" max="8964" width="12.140625" style="51" customWidth="1"/>
    <col min="8965" max="8965" width="6.42578125" style="51" customWidth="1"/>
    <col min="8966" max="8966" width="7.7109375" style="51" customWidth="1"/>
    <col min="8967" max="8967" width="6.28515625" style="51" customWidth="1"/>
    <col min="8968" max="8968" width="6.140625" style="51" customWidth="1"/>
    <col min="8969" max="8969" width="10.140625" style="51" customWidth="1"/>
    <col min="8970" max="8970" width="10" style="51" customWidth="1"/>
    <col min="8971" max="8971" width="12.42578125" style="51" customWidth="1"/>
    <col min="8972" max="8972" width="9.42578125" style="51" customWidth="1"/>
    <col min="8973" max="8973" width="9.140625" style="51"/>
    <col min="8974" max="8974" width="7.140625" style="51" customWidth="1"/>
    <col min="8975" max="9210" width="9.140625" style="51"/>
    <col min="9211" max="9211" width="3.7109375" style="51" customWidth="1"/>
    <col min="9212" max="9212" width="58.5703125" style="51" customWidth="1"/>
    <col min="9213" max="9213" width="13.7109375" style="51" customWidth="1"/>
    <col min="9214" max="9214" width="5" style="51" customWidth="1"/>
    <col min="9215" max="9215" width="5.85546875" style="51" customWidth="1"/>
    <col min="9216" max="9216" width="7.28515625" style="51" customWidth="1"/>
    <col min="9217" max="9217" width="8" style="51" customWidth="1"/>
    <col min="9218" max="9218" width="6.28515625" style="51" customWidth="1"/>
    <col min="9219" max="9219" width="7.28515625" style="51" customWidth="1"/>
    <col min="9220" max="9220" width="12.140625" style="51" customWidth="1"/>
    <col min="9221" max="9221" width="6.42578125" style="51" customWidth="1"/>
    <col min="9222" max="9222" width="7.7109375" style="51" customWidth="1"/>
    <col min="9223" max="9223" width="6.28515625" style="51" customWidth="1"/>
    <col min="9224" max="9224" width="6.140625" style="51" customWidth="1"/>
    <col min="9225" max="9225" width="10.140625" style="51" customWidth="1"/>
    <col min="9226" max="9226" width="10" style="51" customWidth="1"/>
    <col min="9227" max="9227" width="12.42578125" style="51" customWidth="1"/>
    <col min="9228" max="9228" width="9.42578125" style="51" customWidth="1"/>
    <col min="9229" max="9229" width="9.140625" style="51"/>
    <col min="9230" max="9230" width="7.140625" style="51" customWidth="1"/>
    <col min="9231" max="9466" width="9.140625" style="51"/>
    <col min="9467" max="9467" width="3.7109375" style="51" customWidth="1"/>
    <col min="9468" max="9468" width="58.5703125" style="51" customWidth="1"/>
    <col min="9469" max="9469" width="13.7109375" style="51" customWidth="1"/>
    <col min="9470" max="9470" width="5" style="51" customWidth="1"/>
    <col min="9471" max="9471" width="5.85546875" style="51" customWidth="1"/>
    <col min="9472" max="9472" width="7.28515625" style="51" customWidth="1"/>
    <col min="9473" max="9473" width="8" style="51" customWidth="1"/>
    <col min="9474" max="9474" width="6.28515625" style="51" customWidth="1"/>
    <col min="9475" max="9475" width="7.28515625" style="51" customWidth="1"/>
    <col min="9476" max="9476" width="12.140625" style="51" customWidth="1"/>
    <col min="9477" max="9477" width="6.42578125" style="51" customWidth="1"/>
    <col min="9478" max="9478" width="7.7109375" style="51" customWidth="1"/>
    <col min="9479" max="9479" width="6.28515625" style="51" customWidth="1"/>
    <col min="9480" max="9480" width="6.140625" style="51" customWidth="1"/>
    <col min="9481" max="9481" width="10.140625" style="51" customWidth="1"/>
    <col min="9482" max="9482" width="10" style="51" customWidth="1"/>
    <col min="9483" max="9483" width="12.42578125" style="51" customWidth="1"/>
    <col min="9484" max="9484" width="9.42578125" style="51" customWidth="1"/>
    <col min="9485" max="9485" width="9.140625" style="51"/>
    <col min="9486" max="9486" width="7.140625" style="51" customWidth="1"/>
    <col min="9487" max="9722" width="9.140625" style="51"/>
    <col min="9723" max="9723" width="3.7109375" style="51" customWidth="1"/>
    <col min="9724" max="9724" width="58.5703125" style="51" customWidth="1"/>
    <col min="9725" max="9725" width="13.7109375" style="51" customWidth="1"/>
    <col min="9726" max="9726" width="5" style="51" customWidth="1"/>
    <col min="9727" max="9727" width="5.85546875" style="51" customWidth="1"/>
    <col min="9728" max="9728" width="7.28515625" style="51" customWidth="1"/>
    <col min="9729" max="9729" width="8" style="51" customWidth="1"/>
    <col min="9730" max="9730" width="6.28515625" style="51" customWidth="1"/>
    <col min="9731" max="9731" width="7.28515625" style="51" customWidth="1"/>
    <col min="9732" max="9732" width="12.140625" style="51" customWidth="1"/>
    <col min="9733" max="9733" width="6.42578125" style="51" customWidth="1"/>
    <col min="9734" max="9734" width="7.7109375" style="51" customWidth="1"/>
    <col min="9735" max="9735" width="6.28515625" style="51" customWidth="1"/>
    <col min="9736" max="9736" width="6.140625" style="51" customWidth="1"/>
    <col min="9737" max="9737" width="10.140625" style="51" customWidth="1"/>
    <col min="9738" max="9738" width="10" style="51" customWidth="1"/>
    <col min="9739" max="9739" width="12.42578125" style="51" customWidth="1"/>
    <col min="9740" max="9740" width="9.42578125" style="51" customWidth="1"/>
    <col min="9741" max="9741" width="9.140625" style="51"/>
    <col min="9742" max="9742" width="7.140625" style="51" customWidth="1"/>
    <col min="9743" max="9978" width="9.140625" style="51"/>
    <col min="9979" max="9979" width="3.7109375" style="51" customWidth="1"/>
    <col min="9980" max="9980" width="58.5703125" style="51" customWidth="1"/>
    <col min="9981" max="9981" width="13.7109375" style="51" customWidth="1"/>
    <col min="9982" max="9982" width="5" style="51" customWidth="1"/>
    <col min="9983" max="9983" width="5.85546875" style="51" customWidth="1"/>
    <col min="9984" max="9984" width="7.28515625" style="51" customWidth="1"/>
    <col min="9985" max="9985" width="8" style="51" customWidth="1"/>
    <col min="9986" max="9986" width="6.28515625" style="51" customWidth="1"/>
    <col min="9987" max="9987" width="7.28515625" style="51" customWidth="1"/>
    <col min="9988" max="9988" width="12.140625" style="51" customWidth="1"/>
    <col min="9989" max="9989" width="6.42578125" style="51" customWidth="1"/>
    <col min="9990" max="9990" width="7.7109375" style="51" customWidth="1"/>
    <col min="9991" max="9991" width="6.28515625" style="51" customWidth="1"/>
    <col min="9992" max="9992" width="6.140625" style="51" customWidth="1"/>
    <col min="9993" max="9993" width="10.140625" style="51" customWidth="1"/>
    <col min="9994" max="9994" width="10" style="51" customWidth="1"/>
    <col min="9995" max="9995" width="12.42578125" style="51" customWidth="1"/>
    <col min="9996" max="9996" width="9.42578125" style="51" customWidth="1"/>
    <col min="9997" max="9997" width="9.140625" style="51"/>
    <col min="9998" max="9998" width="7.140625" style="51" customWidth="1"/>
    <col min="9999" max="10234" width="9.140625" style="51"/>
    <col min="10235" max="10235" width="3.7109375" style="51" customWidth="1"/>
    <col min="10236" max="10236" width="58.5703125" style="51" customWidth="1"/>
    <col min="10237" max="10237" width="13.7109375" style="51" customWidth="1"/>
    <col min="10238" max="10238" width="5" style="51" customWidth="1"/>
    <col min="10239" max="10239" width="5.85546875" style="51" customWidth="1"/>
    <col min="10240" max="10240" width="7.28515625" style="51" customWidth="1"/>
    <col min="10241" max="10241" width="8" style="51" customWidth="1"/>
    <col min="10242" max="10242" width="6.28515625" style="51" customWidth="1"/>
    <col min="10243" max="10243" width="7.28515625" style="51" customWidth="1"/>
    <col min="10244" max="10244" width="12.140625" style="51" customWidth="1"/>
    <col min="10245" max="10245" width="6.42578125" style="51" customWidth="1"/>
    <col min="10246" max="10246" width="7.7109375" style="51" customWidth="1"/>
    <col min="10247" max="10247" width="6.28515625" style="51" customWidth="1"/>
    <col min="10248" max="10248" width="6.140625" style="51" customWidth="1"/>
    <col min="10249" max="10249" width="10.140625" style="51" customWidth="1"/>
    <col min="10250" max="10250" width="10" style="51" customWidth="1"/>
    <col min="10251" max="10251" width="12.42578125" style="51" customWidth="1"/>
    <col min="10252" max="10252" width="9.42578125" style="51" customWidth="1"/>
    <col min="10253" max="10253" width="9.140625" style="51"/>
    <col min="10254" max="10254" width="7.140625" style="51" customWidth="1"/>
    <col min="10255" max="10490" width="9.140625" style="51"/>
    <col min="10491" max="10491" width="3.7109375" style="51" customWidth="1"/>
    <col min="10492" max="10492" width="58.5703125" style="51" customWidth="1"/>
    <col min="10493" max="10493" width="13.7109375" style="51" customWidth="1"/>
    <col min="10494" max="10494" width="5" style="51" customWidth="1"/>
    <col min="10495" max="10495" width="5.85546875" style="51" customWidth="1"/>
    <col min="10496" max="10496" width="7.28515625" style="51" customWidth="1"/>
    <col min="10497" max="10497" width="8" style="51" customWidth="1"/>
    <col min="10498" max="10498" width="6.28515625" style="51" customWidth="1"/>
    <col min="10499" max="10499" width="7.28515625" style="51" customWidth="1"/>
    <col min="10500" max="10500" width="12.140625" style="51" customWidth="1"/>
    <col min="10501" max="10501" width="6.42578125" style="51" customWidth="1"/>
    <col min="10502" max="10502" width="7.7109375" style="51" customWidth="1"/>
    <col min="10503" max="10503" width="6.28515625" style="51" customWidth="1"/>
    <col min="10504" max="10504" width="6.140625" style="51" customWidth="1"/>
    <col min="10505" max="10505" width="10.140625" style="51" customWidth="1"/>
    <col min="10506" max="10506" width="10" style="51" customWidth="1"/>
    <col min="10507" max="10507" width="12.42578125" style="51" customWidth="1"/>
    <col min="10508" max="10508" width="9.42578125" style="51" customWidth="1"/>
    <col min="10509" max="10509" width="9.140625" style="51"/>
    <col min="10510" max="10510" width="7.140625" style="51" customWidth="1"/>
    <col min="10511" max="10746" width="9.140625" style="51"/>
    <col min="10747" max="10747" width="3.7109375" style="51" customWidth="1"/>
    <col min="10748" max="10748" width="58.5703125" style="51" customWidth="1"/>
    <col min="10749" max="10749" width="13.7109375" style="51" customWidth="1"/>
    <col min="10750" max="10750" width="5" style="51" customWidth="1"/>
    <col min="10751" max="10751" width="5.85546875" style="51" customWidth="1"/>
    <col min="10752" max="10752" width="7.28515625" style="51" customWidth="1"/>
    <col min="10753" max="10753" width="8" style="51" customWidth="1"/>
    <col min="10754" max="10754" width="6.28515625" style="51" customWidth="1"/>
    <col min="10755" max="10755" width="7.28515625" style="51" customWidth="1"/>
    <col min="10756" max="10756" width="12.140625" style="51" customWidth="1"/>
    <col min="10757" max="10757" width="6.42578125" style="51" customWidth="1"/>
    <col min="10758" max="10758" width="7.7109375" style="51" customWidth="1"/>
    <col min="10759" max="10759" width="6.28515625" style="51" customWidth="1"/>
    <col min="10760" max="10760" width="6.140625" style="51" customWidth="1"/>
    <col min="10761" max="10761" width="10.140625" style="51" customWidth="1"/>
    <col min="10762" max="10762" width="10" style="51" customWidth="1"/>
    <col min="10763" max="10763" width="12.42578125" style="51" customWidth="1"/>
    <col min="10764" max="10764" width="9.42578125" style="51" customWidth="1"/>
    <col min="10765" max="10765" width="9.140625" style="51"/>
    <col min="10766" max="10766" width="7.140625" style="51" customWidth="1"/>
    <col min="10767" max="11002" width="9.140625" style="51"/>
    <col min="11003" max="11003" width="3.7109375" style="51" customWidth="1"/>
    <col min="11004" max="11004" width="58.5703125" style="51" customWidth="1"/>
    <col min="11005" max="11005" width="13.7109375" style="51" customWidth="1"/>
    <col min="11006" max="11006" width="5" style="51" customWidth="1"/>
    <col min="11007" max="11007" width="5.85546875" style="51" customWidth="1"/>
    <col min="11008" max="11008" width="7.28515625" style="51" customWidth="1"/>
    <col min="11009" max="11009" width="8" style="51" customWidth="1"/>
    <col min="11010" max="11010" width="6.28515625" style="51" customWidth="1"/>
    <col min="11011" max="11011" width="7.28515625" style="51" customWidth="1"/>
    <col min="11012" max="11012" width="12.140625" style="51" customWidth="1"/>
    <col min="11013" max="11013" width="6.42578125" style="51" customWidth="1"/>
    <col min="11014" max="11014" width="7.7109375" style="51" customWidth="1"/>
    <col min="11015" max="11015" width="6.28515625" style="51" customWidth="1"/>
    <col min="11016" max="11016" width="6.140625" style="51" customWidth="1"/>
    <col min="11017" max="11017" width="10.140625" style="51" customWidth="1"/>
    <col min="11018" max="11018" width="10" style="51" customWidth="1"/>
    <col min="11019" max="11019" width="12.42578125" style="51" customWidth="1"/>
    <col min="11020" max="11020" width="9.42578125" style="51" customWidth="1"/>
    <col min="11021" max="11021" width="9.140625" style="51"/>
    <col min="11022" max="11022" width="7.140625" style="51" customWidth="1"/>
    <col min="11023" max="11258" width="9.140625" style="51"/>
    <col min="11259" max="11259" width="3.7109375" style="51" customWidth="1"/>
    <col min="11260" max="11260" width="58.5703125" style="51" customWidth="1"/>
    <col min="11261" max="11261" width="13.7109375" style="51" customWidth="1"/>
    <col min="11262" max="11262" width="5" style="51" customWidth="1"/>
    <col min="11263" max="11263" width="5.85546875" style="51" customWidth="1"/>
    <col min="11264" max="11264" width="7.28515625" style="51" customWidth="1"/>
    <col min="11265" max="11265" width="8" style="51" customWidth="1"/>
    <col min="11266" max="11266" width="6.28515625" style="51" customWidth="1"/>
    <col min="11267" max="11267" width="7.28515625" style="51" customWidth="1"/>
    <col min="11268" max="11268" width="12.140625" style="51" customWidth="1"/>
    <col min="11269" max="11269" width="6.42578125" style="51" customWidth="1"/>
    <col min="11270" max="11270" width="7.7109375" style="51" customWidth="1"/>
    <col min="11271" max="11271" width="6.28515625" style="51" customWidth="1"/>
    <col min="11272" max="11272" width="6.140625" style="51" customWidth="1"/>
    <col min="11273" max="11273" width="10.140625" style="51" customWidth="1"/>
    <col min="11274" max="11274" width="10" style="51" customWidth="1"/>
    <col min="11275" max="11275" width="12.42578125" style="51" customWidth="1"/>
    <col min="11276" max="11276" width="9.42578125" style="51" customWidth="1"/>
    <col min="11277" max="11277" width="9.140625" style="51"/>
    <col min="11278" max="11278" width="7.140625" style="51" customWidth="1"/>
    <col min="11279" max="11514" width="9.140625" style="51"/>
    <col min="11515" max="11515" width="3.7109375" style="51" customWidth="1"/>
    <col min="11516" max="11516" width="58.5703125" style="51" customWidth="1"/>
    <col min="11517" max="11517" width="13.7109375" style="51" customWidth="1"/>
    <col min="11518" max="11518" width="5" style="51" customWidth="1"/>
    <col min="11519" max="11519" width="5.85546875" style="51" customWidth="1"/>
    <col min="11520" max="11520" width="7.28515625" style="51" customWidth="1"/>
    <col min="11521" max="11521" width="8" style="51" customWidth="1"/>
    <col min="11522" max="11522" width="6.28515625" style="51" customWidth="1"/>
    <col min="11523" max="11523" width="7.28515625" style="51" customWidth="1"/>
    <col min="11524" max="11524" width="12.140625" style="51" customWidth="1"/>
    <col min="11525" max="11525" width="6.42578125" style="51" customWidth="1"/>
    <col min="11526" max="11526" width="7.7109375" style="51" customWidth="1"/>
    <col min="11527" max="11527" width="6.28515625" style="51" customWidth="1"/>
    <col min="11528" max="11528" width="6.140625" style="51" customWidth="1"/>
    <col min="11529" max="11529" width="10.140625" style="51" customWidth="1"/>
    <col min="11530" max="11530" width="10" style="51" customWidth="1"/>
    <col min="11531" max="11531" width="12.42578125" style="51" customWidth="1"/>
    <col min="11532" max="11532" width="9.42578125" style="51" customWidth="1"/>
    <col min="11533" max="11533" width="9.140625" style="51"/>
    <col min="11534" max="11534" width="7.140625" style="51" customWidth="1"/>
    <col min="11535" max="11770" width="9.140625" style="51"/>
    <col min="11771" max="11771" width="3.7109375" style="51" customWidth="1"/>
    <col min="11772" max="11772" width="58.5703125" style="51" customWidth="1"/>
    <col min="11773" max="11773" width="13.7109375" style="51" customWidth="1"/>
    <col min="11774" max="11774" width="5" style="51" customWidth="1"/>
    <col min="11775" max="11775" width="5.85546875" style="51" customWidth="1"/>
    <col min="11776" max="11776" width="7.28515625" style="51" customWidth="1"/>
    <col min="11777" max="11777" width="8" style="51" customWidth="1"/>
    <col min="11778" max="11778" width="6.28515625" style="51" customWidth="1"/>
    <col min="11779" max="11779" width="7.28515625" style="51" customWidth="1"/>
    <col min="11780" max="11780" width="12.140625" style="51" customWidth="1"/>
    <col min="11781" max="11781" width="6.42578125" style="51" customWidth="1"/>
    <col min="11782" max="11782" width="7.7109375" style="51" customWidth="1"/>
    <col min="11783" max="11783" width="6.28515625" style="51" customWidth="1"/>
    <col min="11784" max="11784" width="6.140625" style="51" customWidth="1"/>
    <col min="11785" max="11785" width="10.140625" style="51" customWidth="1"/>
    <col min="11786" max="11786" width="10" style="51" customWidth="1"/>
    <col min="11787" max="11787" width="12.42578125" style="51" customWidth="1"/>
    <col min="11788" max="11788" width="9.42578125" style="51" customWidth="1"/>
    <col min="11789" max="11789" width="9.140625" style="51"/>
    <col min="11790" max="11790" width="7.140625" style="51" customWidth="1"/>
    <col min="11791" max="12026" width="9.140625" style="51"/>
    <col min="12027" max="12027" width="3.7109375" style="51" customWidth="1"/>
    <col min="12028" max="12028" width="58.5703125" style="51" customWidth="1"/>
    <col min="12029" max="12029" width="13.7109375" style="51" customWidth="1"/>
    <col min="12030" max="12030" width="5" style="51" customWidth="1"/>
    <col min="12031" max="12031" width="5.85546875" style="51" customWidth="1"/>
    <col min="12032" max="12032" width="7.28515625" style="51" customWidth="1"/>
    <col min="12033" max="12033" width="8" style="51" customWidth="1"/>
    <col min="12034" max="12034" width="6.28515625" style="51" customWidth="1"/>
    <col min="12035" max="12035" width="7.28515625" style="51" customWidth="1"/>
    <col min="12036" max="12036" width="12.140625" style="51" customWidth="1"/>
    <col min="12037" max="12037" width="6.42578125" style="51" customWidth="1"/>
    <col min="12038" max="12038" width="7.7109375" style="51" customWidth="1"/>
    <col min="12039" max="12039" width="6.28515625" style="51" customWidth="1"/>
    <col min="12040" max="12040" width="6.140625" style="51" customWidth="1"/>
    <col min="12041" max="12041" width="10.140625" style="51" customWidth="1"/>
    <col min="12042" max="12042" width="10" style="51" customWidth="1"/>
    <col min="12043" max="12043" width="12.42578125" style="51" customWidth="1"/>
    <col min="12044" max="12044" width="9.42578125" style="51" customWidth="1"/>
    <col min="12045" max="12045" width="9.140625" style="51"/>
    <col min="12046" max="12046" width="7.140625" style="51" customWidth="1"/>
    <col min="12047" max="12282" width="9.140625" style="51"/>
    <col min="12283" max="12283" width="3.7109375" style="51" customWidth="1"/>
    <col min="12284" max="12284" width="58.5703125" style="51" customWidth="1"/>
    <col min="12285" max="12285" width="13.7109375" style="51" customWidth="1"/>
    <col min="12286" max="12286" width="5" style="51" customWidth="1"/>
    <col min="12287" max="12287" width="5.85546875" style="51" customWidth="1"/>
    <col min="12288" max="12288" width="7.28515625" style="51" customWidth="1"/>
    <col min="12289" max="12289" width="8" style="51" customWidth="1"/>
    <col min="12290" max="12290" width="6.28515625" style="51" customWidth="1"/>
    <col min="12291" max="12291" width="7.28515625" style="51" customWidth="1"/>
    <col min="12292" max="12292" width="12.140625" style="51" customWidth="1"/>
    <col min="12293" max="12293" width="6.42578125" style="51" customWidth="1"/>
    <col min="12294" max="12294" width="7.7109375" style="51" customWidth="1"/>
    <col min="12295" max="12295" width="6.28515625" style="51" customWidth="1"/>
    <col min="12296" max="12296" width="6.140625" style="51" customWidth="1"/>
    <col min="12297" max="12297" width="10.140625" style="51" customWidth="1"/>
    <col min="12298" max="12298" width="10" style="51" customWidth="1"/>
    <col min="12299" max="12299" width="12.42578125" style="51" customWidth="1"/>
    <col min="12300" max="12300" width="9.42578125" style="51" customWidth="1"/>
    <col min="12301" max="12301" width="9.140625" style="51"/>
    <col min="12302" max="12302" width="7.140625" style="51" customWidth="1"/>
    <col min="12303" max="12538" width="9.140625" style="51"/>
    <col min="12539" max="12539" width="3.7109375" style="51" customWidth="1"/>
    <col min="12540" max="12540" width="58.5703125" style="51" customWidth="1"/>
    <col min="12541" max="12541" width="13.7109375" style="51" customWidth="1"/>
    <col min="12542" max="12542" width="5" style="51" customWidth="1"/>
    <col min="12543" max="12543" width="5.85546875" style="51" customWidth="1"/>
    <col min="12544" max="12544" width="7.28515625" style="51" customWidth="1"/>
    <col min="12545" max="12545" width="8" style="51" customWidth="1"/>
    <col min="12546" max="12546" width="6.28515625" style="51" customWidth="1"/>
    <col min="12547" max="12547" width="7.28515625" style="51" customWidth="1"/>
    <col min="12548" max="12548" width="12.140625" style="51" customWidth="1"/>
    <col min="12549" max="12549" width="6.42578125" style="51" customWidth="1"/>
    <col min="12550" max="12550" width="7.7109375" style="51" customWidth="1"/>
    <col min="12551" max="12551" width="6.28515625" style="51" customWidth="1"/>
    <col min="12552" max="12552" width="6.140625" style="51" customWidth="1"/>
    <col min="12553" max="12553" width="10.140625" style="51" customWidth="1"/>
    <col min="12554" max="12554" width="10" style="51" customWidth="1"/>
    <col min="12555" max="12555" width="12.42578125" style="51" customWidth="1"/>
    <col min="12556" max="12556" width="9.42578125" style="51" customWidth="1"/>
    <col min="12557" max="12557" width="9.140625" style="51"/>
    <col min="12558" max="12558" width="7.140625" style="51" customWidth="1"/>
    <col min="12559" max="12794" width="9.140625" style="51"/>
    <col min="12795" max="12795" width="3.7109375" style="51" customWidth="1"/>
    <col min="12796" max="12796" width="58.5703125" style="51" customWidth="1"/>
    <col min="12797" max="12797" width="13.7109375" style="51" customWidth="1"/>
    <col min="12798" max="12798" width="5" style="51" customWidth="1"/>
    <col min="12799" max="12799" width="5.85546875" style="51" customWidth="1"/>
    <col min="12800" max="12800" width="7.28515625" style="51" customWidth="1"/>
    <col min="12801" max="12801" width="8" style="51" customWidth="1"/>
    <col min="12802" max="12802" width="6.28515625" style="51" customWidth="1"/>
    <col min="12803" max="12803" width="7.28515625" style="51" customWidth="1"/>
    <col min="12804" max="12804" width="12.140625" style="51" customWidth="1"/>
    <col min="12805" max="12805" width="6.42578125" style="51" customWidth="1"/>
    <col min="12806" max="12806" width="7.7109375" style="51" customWidth="1"/>
    <col min="12807" max="12807" width="6.28515625" style="51" customWidth="1"/>
    <col min="12808" max="12808" width="6.140625" style="51" customWidth="1"/>
    <col min="12809" max="12809" width="10.140625" style="51" customWidth="1"/>
    <col min="12810" max="12810" width="10" style="51" customWidth="1"/>
    <col min="12811" max="12811" width="12.42578125" style="51" customWidth="1"/>
    <col min="12812" max="12812" width="9.42578125" style="51" customWidth="1"/>
    <col min="12813" max="12813" width="9.140625" style="51"/>
    <col min="12814" max="12814" width="7.140625" style="51" customWidth="1"/>
    <col min="12815" max="13050" width="9.140625" style="51"/>
    <col min="13051" max="13051" width="3.7109375" style="51" customWidth="1"/>
    <col min="13052" max="13052" width="58.5703125" style="51" customWidth="1"/>
    <col min="13053" max="13053" width="13.7109375" style="51" customWidth="1"/>
    <col min="13054" max="13054" width="5" style="51" customWidth="1"/>
    <col min="13055" max="13055" width="5.85546875" style="51" customWidth="1"/>
    <col min="13056" max="13056" width="7.28515625" style="51" customWidth="1"/>
    <col min="13057" max="13057" width="8" style="51" customWidth="1"/>
    <col min="13058" max="13058" width="6.28515625" style="51" customWidth="1"/>
    <col min="13059" max="13059" width="7.28515625" style="51" customWidth="1"/>
    <col min="13060" max="13060" width="12.140625" style="51" customWidth="1"/>
    <col min="13061" max="13061" width="6.42578125" style="51" customWidth="1"/>
    <col min="13062" max="13062" width="7.7109375" style="51" customWidth="1"/>
    <col min="13063" max="13063" width="6.28515625" style="51" customWidth="1"/>
    <col min="13064" max="13064" width="6.140625" style="51" customWidth="1"/>
    <col min="13065" max="13065" width="10.140625" style="51" customWidth="1"/>
    <col min="13066" max="13066" width="10" style="51" customWidth="1"/>
    <col min="13067" max="13067" width="12.42578125" style="51" customWidth="1"/>
    <col min="13068" max="13068" width="9.42578125" style="51" customWidth="1"/>
    <col min="13069" max="13069" width="9.140625" style="51"/>
    <col min="13070" max="13070" width="7.140625" style="51" customWidth="1"/>
    <col min="13071" max="13306" width="9.140625" style="51"/>
    <col min="13307" max="13307" width="3.7109375" style="51" customWidth="1"/>
    <col min="13308" max="13308" width="58.5703125" style="51" customWidth="1"/>
    <col min="13309" max="13309" width="13.7109375" style="51" customWidth="1"/>
    <col min="13310" max="13310" width="5" style="51" customWidth="1"/>
    <col min="13311" max="13311" width="5.85546875" style="51" customWidth="1"/>
    <col min="13312" max="13312" width="7.28515625" style="51" customWidth="1"/>
    <col min="13313" max="13313" width="8" style="51" customWidth="1"/>
    <col min="13314" max="13314" width="6.28515625" style="51" customWidth="1"/>
    <col min="13315" max="13315" width="7.28515625" style="51" customWidth="1"/>
    <col min="13316" max="13316" width="12.140625" style="51" customWidth="1"/>
    <col min="13317" max="13317" width="6.42578125" style="51" customWidth="1"/>
    <col min="13318" max="13318" width="7.7109375" style="51" customWidth="1"/>
    <col min="13319" max="13319" width="6.28515625" style="51" customWidth="1"/>
    <col min="13320" max="13320" width="6.140625" style="51" customWidth="1"/>
    <col min="13321" max="13321" width="10.140625" style="51" customWidth="1"/>
    <col min="13322" max="13322" width="10" style="51" customWidth="1"/>
    <col min="13323" max="13323" width="12.42578125" style="51" customWidth="1"/>
    <col min="13324" max="13324" width="9.42578125" style="51" customWidth="1"/>
    <col min="13325" max="13325" width="9.140625" style="51"/>
    <col min="13326" max="13326" width="7.140625" style="51" customWidth="1"/>
    <col min="13327" max="13562" width="9.140625" style="51"/>
    <col min="13563" max="13563" width="3.7109375" style="51" customWidth="1"/>
    <col min="13564" max="13564" width="58.5703125" style="51" customWidth="1"/>
    <col min="13565" max="13565" width="13.7109375" style="51" customWidth="1"/>
    <col min="13566" max="13566" width="5" style="51" customWidth="1"/>
    <col min="13567" max="13567" width="5.85546875" style="51" customWidth="1"/>
    <col min="13568" max="13568" width="7.28515625" style="51" customWidth="1"/>
    <col min="13569" max="13569" width="8" style="51" customWidth="1"/>
    <col min="13570" max="13570" width="6.28515625" style="51" customWidth="1"/>
    <col min="13571" max="13571" width="7.28515625" style="51" customWidth="1"/>
    <col min="13572" max="13572" width="12.140625" style="51" customWidth="1"/>
    <col min="13573" max="13573" width="6.42578125" style="51" customWidth="1"/>
    <col min="13574" max="13574" width="7.7109375" style="51" customWidth="1"/>
    <col min="13575" max="13575" width="6.28515625" style="51" customWidth="1"/>
    <col min="13576" max="13576" width="6.140625" style="51" customWidth="1"/>
    <col min="13577" max="13577" width="10.140625" style="51" customWidth="1"/>
    <col min="13578" max="13578" width="10" style="51" customWidth="1"/>
    <col min="13579" max="13579" width="12.42578125" style="51" customWidth="1"/>
    <col min="13580" max="13580" width="9.42578125" style="51" customWidth="1"/>
    <col min="13581" max="13581" width="9.140625" style="51"/>
    <col min="13582" max="13582" width="7.140625" style="51" customWidth="1"/>
    <col min="13583" max="13818" width="9.140625" style="51"/>
    <col min="13819" max="13819" width="3.7109375" style="51" customWidth="1"/>
    <col min="13820" max="13820" width="58.5703125" style="51" customWidth="1"/>
    <col min="13821" max="13821" width="13.7109375" style="51" customWidth="1"/>
    <col min="13822" max="13822" width="5" style="51" customWidth="1"/>
    <col min="13823" max="13823" width="5.85546875" style="51" customWidth="1"/>
    <col min="13824" max="13824" width="7.28515625" style="51" customWidth="1"/>
    <col min="13825" max="13825" width="8" style="51" customWidth="1"/>
    <col min="13826" max="13826" width="6.28515625" style="51" customWidth="1"/>
    <col min="13827" max="13827" width="7.28515625" style="51" customWidth="1"/>
    <col min="13828" max="13828" width="12.140625" style="51" customWidth="1"/>
    <col min="13829" max="13829" width="6.42578125" style="51" customWidth="1"/>
    <col min="13830" max="13830" width="7.7109375" style="51" customWidth="1"/>
    <col min="13831" max="13831" width="6.28515625" style="51" customWidth="1"/>
    <col min="13832" max="13832" width="6.140625" style="51" customWidth="1"/>
    <col min="13833" max="13833" width="10.140625" style="51" customWidth="1"/>
    <col min="13834" max="13834" width="10" style="51" customWidth="1"/>
    <col min="13835" max="13835" width="12.42578125" style="51" customWidth="1"/>
    <col min="13836" max="13836" width="9.42578125" style="51" customWidth="1"/>
    <col min="13837" max="13837" width="9.140625" style="51"/>
    <col min="13838" max="13838" width="7.140625" style="51" customWidth="1"/>
    <col min="13839" max="14074" width="9.140625" style="51"/>
    <col min="14075" max="14075" width="3.7109375" style="51" customWidth="1"/>
    <col min="14076" max="14076" width="58.5703125" style="51" customWidth="1"/>
    <col min="14077" max="14077" width="13.7109375" style="51" customWidth="1"/>
    <col min="14078" max="14078" width="5" style="51" customWidth="1"/>
    <col min="14079" max="14079" width="5.85546875" style="51" customWidth="1"/>
    <col min="14080" max="14080" width="7.28515625" style="51" customWidth="1"/>
    <col min="14081" max="14081" width="8" style="51" customWidth="1"/>
    <col min="14082" max="14082" width="6.28515625" style="51" customWidth="1"/>
    <col min="14083" max="14083" width="7.28515625" style="51" customWidth="1"/>
    <col min="14084" max="14084" width="12.140625" style="51" customWidth="1"/>
    <col min="14085" max="14085" width="6.42578125" style="51" customWidth="1"/>
    <col min="14086" max="14086" width="7.7109375" style="51" customWidth="1"/>
    <col min="14087" max="14087" width="6.28515625" style="51" customWidth="1"/>
    <col min="14088" max="14088" width="6.140625" style="51" customWidth="1"/>
    <col min="14089" max="14089" width="10.140625" style="51" customWidth="1"/>
    <col min="14090" max="14090" width="10" style="51" customWidth="1"/>
    <col min="14091" max="14091" width="12.42578125" style="51" customWidth="1"/>
    <col min="14092" max="14092" width="9.42578125" style="51" customWidth="1"/>
    <col min="14093" max="14093" width="9.140625" style="51"/>
    <col min="14094" max="14094" width="7.140625" style="51" customWidth="1"/>
    <col min="14095" max="14330" width="9.140625" style="51"/>
    <col min="14331" max="14331" width="3.7109375" style="51" customWidth="1"/>
    <col min="14332" max="14332" width="58.5703125" style="51" customWidth="1"/>
    <col min="14333" max="14333" width="13.7109375" style="51" customWidth="1"/>
    <col min="14334" max="14334" width="5" style="51" customWidth="1"/>
    <col min="14335" max="14335" width="5.85546875" style="51" customWidth="1"/>
    <col min="14336" max="14336" width="7.28515625" style="51" customWidth="1"/>
    <col min="14337" max="14337" width="8" style="51" customWidth="1"/>
    <col min="14338" max="14338" width="6.28515625" style="51" customWidth="1"/>
    <col min="14339" max="14339" width="7.28515625" style="51" customWidth="1"/>
    <col min="14340" max="14340" width="12.140625" style="51" customWidth="1"/>
    <col min="14341" max="14341" width="6.42578125" style="51" customWidth="1"/>
    <col min="14342" max="14342" width="7.7109375" style="51" customWidth="1"/>
    <col min="14343" max="14343" width="6.28515625" style="51" customWidth="1"/>
    <col min="14344" max="14344" width="6.140625" style="51" customWidth="1"/>
    <col min="14345" max="14345" width="10.140625" style="51" customWidth="1"/>
    <col min="14346" max="14346" width="10" style="51" customWidth="1"/>
    <col min="14347" max="14347" width="12.42578125" style="51" customWidth="1"/>
    <col min="14348" max="14348" width="9.42578125" style="51" customWidth="1"/>
    <col min="14349" max="14349" width="9.140625" style="51"/>
    <col min="14350" max="14350" width="7.140625" style="51" customWidth="1"/>
    <col min="14351" max="14586" width="9.140625" style="51"/>
    <col min="14587" max="14587" width="3.7109375" style="51" customWidth="1"/>
    <col min="14588" max="14588" width="58.5703125" style="51" customWidth="1"/>
    <col min="14589" max="14589" width="13.7109375" style="51" customWidth="1"/>
    <col min="14590" max="14590" width="5" style="51" customWidth="1"/>
    <col min="14591" max="14591" width="5.85546875" style="51" customWidth="1"/>
    <col min="14592" max="14592" width="7.28515625" style="51" customWidth="1"/>
    <col min="14593" max="14593" width="8" style="51" customWidth="1"/>
    <col min="14594" max="14594" width="6.28515625" style="51" customWidth="1"/>
    <col min="14595" max="14595" width="7.28515625" style="51" customWidth="1"/>
    <col min="14596" max="14596" width="12.140625" style="51" customWidth="1"/>
    <col min="14597" max="14597" width="6.42578125" style="51" customWidth="1"/>
    <col min="14598" max="14598" width="7.7109375" style="51" customWidth="1"/>
    <col min="14599" max="14599" width="6.28515625" style="51" customWidth="1"/>
    <col min="14600" max="14600" width="6.140625" style="51" customWidth="1"/>
    <col min="14601" max="14601" width="10.140625" style="51" customWidth="1"/>
    <col min="14602" max="14602" width="10" style="51" customWidth="1"/>
    <col min="14603" max="14603" width="12.42578125" style="51" customWidth="1"/>
    <col min="14604" max="14604" width="9.42578125" style="51" customWidth="1"/>
    <col min="14605" max="14605" width="9.140625" style="51"/>
    <col min="14606" max="14606" width="7.140625" style="51" customWidth="1"/>
    <col min="14607" max="14842" width="9.140625" style="51"/>
    <col min="14843" max="14843" width="3.7109375" style="51" customWidth="1"/>
    <col min="14844" max="14844" width="58.5703125" style="51" customWidth="1"/>
    <col min="14845" max="14845" width="13.7109375" style="51" customWidth="1"/>
    <col min="14846" max="14846" width="5" style="51" customWidth="1"/>
    <col min="14847" max="14847" width="5.85546875" style="51" customWidth="1"/>
    <col min="14848" max="14848" width="7.28515625" style="51" customWidth="1"/>
    <col min="14849" max="14849" width="8" style="51" customWidth="1"/>
    <col min="14850" max="14850" width="6.28515625" style="51" customWidth="1"/>
    <col min="14851" max="14851" width="7.28515625" style="51" customWidth="1"/>
    <col min="14852" max="14852" width="12.140625" style="51" customWidth="1"/>
    <col min="14853" max="14853" width="6.42578125" style="51" customWidth="1"/>
    <col min="14854" max="14854" width="7.7109375" style="51" customWidth="1"/>
    <col min="14855" max="14855" width="6.28515625" style="51" customWidth="1"/>
    <col min="14856" max="14856" width="6.140625" style="51" customWidth="1"/>
    <col min="14857" max="14857" width="10.140625" style="51" customWidth="1"/>
    <col min="14858" max="14858" width="10" style="51" customWidth="1"/>
    <col min="14859" max="14859" width="12.42578125" style="51" customWidth="1"/>
    <col min="14860" max="14860" width="9.42578125" style="51" customWidth="1"/>
    <col min="14861" max="14861" width="9.140625" style="51"/>
    <col min="14862" max="14862" width="7.140625" style="51" customWidth="1"/>
    <col min="14863" max="15098" width="9.140625" style="51"/>
    <col min="15099" max="15099" width="3.7109375" style="51" customWidth="1"/>
    <col min="15100" max="15100" width="58.5703125" style="51" customWidth="1"/>
    <col min="15101" max="15101" width="13.7109375" style="51" customWidth="1"/>
    <col min="15102" max="15102" width="5" style="51" customWidth="1"/>
    <col min="15103" max="15103" width="5.85546875" style="51" customWidth="1"/>
    <col min="15104" max="15104" width="7.28515625" style="51" customWidth="1"/>
    <col min="15105" max="15105" width="8" style="51" customWidth="1"/>
    <col min="15106" max="15106" width="6.28515625" style="51" customWidth="1"/>
    <col min="15107" max="15107" width="7.28515625" style="51" customWidth="1"/>
    <col min="15108" max="15108" width="12.140625" style="51" customWidth="1"/>
    <col min="15109" max="15109" width="6.42578125" style="51" customWidth="1"/>
    <col min="15110" max="15110" width="7.7109375" style="51" customWidth="1"/>
    <col min="15111" max="15111" width="6.28515625" style="51" customWidth="1"/>
    <col min="15112" max="15112" width="6.140625" style="51" customWidth="1"/>
    <col min="15113" max="15113" width="10.140625" style="51" customWidth="1"/>
    <col min="15114" max="15114" width="10" style="51" customWidth="1"/>
    <col min="15115" max="15115" width="12.42578125" style="51" customWidth="1"/>
    <col min="15116" max="15116" width="9.42578125" style="51" customWidth="1"/>
    <col min="15117" max="15117" width="9.140625" style="51"/>
    <col min="15118" max="15118" width="7.140625" style="51" customWidth="1"/>
    <col min="15119" max="15354" width="9.140625" style="51"/>
    <col min="15355" max="15355" width="3.7109375" style="51" customWidth="1"/>
    <col min="15356" max="15356" width="58.5703125" style="51" customWidth="1"/>
    <col min="15357" max="15357" width="13.7109375" style="51" customWidth="1"/>
    <col min="15358" max="15358" width="5" style="51" customWidth="1"/>
    <col min="15359" max="15359" width="5.85546875" style="51" customWidth="1"/>
    <col min="15360" max="15360" width="7.28515625" style="51" customWidth="1"/>
    <col min="15361" max="15361" width="8" style="51" customWidth="1"/>
    <col min="15362" max="15362" width="6.28515625" style="51" customWidth="1"/>
    <col min="15363" max="15363" width="7.28515625" style="51" customWidth="1"/>
    <col min="15364" max="15364" width="12.140625" style="51" customWidth="1"/>
    <col min="15365" max="15365" width="6.42578125" style="51" customWidth="1"/>
    <col min="15366" max="15366" width="7.7109375" style="51" customWidth="1"/>
    <col min="15367" max="15367" width="6.28515625" style="51" customWidth="1"/>
    <col min="15368" max="15368" width="6.140625" style="51" customWidth="1"/>
    <col min="15369" max="15369" width="10.140625" style="51" customWidth="1"/>
    <col min="15370" max="15370" width="10" style="51" customWidth="1"/>
    <col min="15371" max="15371" width="12.42578125" style="51" customWidth="1"/>
    <col min="15372" max="15372" width="9.42578125" style="51" customWidth="1"/>
    <col min="15373" max="15373" width="9.140625" style="51"/>
    <col min="15374" max="15374" width="7.140625" style="51" customWidth="1"/>
    <col min="15375" max="15610" width="9.140625" style="51"/>
    <col min="15611" max="15611" width="3.7109375" style="51" customWidth="1"/>
    <col min="15612" max="15612" width="58.5703125" style="51" customWidth="1"/>
    <col min="15613" max="15613" width="13.7109375" style="51" customWidth="1"/>
    <col min="15614" max="15614" width="5" style="51" customWidth="1"/>
    <col min="15615" max="15615" width="5.85546875" style="51" customWidth="1"/>
    <col min="15616" max="15616" width="7.28515625" style="51" customWidth="1"/>
    <col min="15617" max="15617" width="8" style="51" customWidth="1"/>
    <col min="15618" max="15618" width="6.28515625" style="51" customWidth="1"/>
    <col min="15619" max="15619" width="7.28515625" style="51" customWidth="1"/>
    <col min="15620" max="15620" width="12.140625" style="51" customWidth="1"/>
    <col min="15621" max="15621" width="6.42578125" style="51" customWidth="1"/>
    <col min="15622" max="15622" width="7.7109375" style="51" customWidth="1"/>
    <col min="15623" max="15623" width="6.28515625" style="51" customWidth="1"/>
    <col min="15624" max="15624" width="6.140625" style="51" customWidth="1"/>
    <col min="15625" max="15625" width="10.140625" style="51" customWidth="1"/>
    <col min="15626" max="15626" width="10" style="51" customWidth="1"/>
    <col min="15627" max="15627" width="12.42578125" style="51" customWidth="1"/>
    <col min="15628" max="15628" width="9.42578125" style="51" customWidth="1"/>
    <col min="15629" max="15629" width="9.140625" style="51"/>
    <col min="15630" max="15630" width="7.140625" style="51" customWidth="1"/>
    <col min="15631" max="15866" width="9.140625" style="51"/>
    <col min="15867" max="15867" width="3.7109375" style="51" customWidth="1"/>
    <col min="15868" max="15868" width="58.5703125" style="51" customWidth="1"/>
    <col min="15869" max="15869" width="13.7109375" style="51" customWidth="1"/>
    <col min="15870" max="15870" width="5" style="51" customWidth="1"/>
    <col min="15871" max="15871" width="5.85546875" style="51" customWidth="1"/>
    <col min="15872" max="15872" width="7.28515625" style="51" customWidth="1"/>
    <col min="15873" max="15873" width="8" style="51" customWidth="1"/>
    <col min="15874" max="15874" width="6.28515625" style="51" customWidth="1"/>
    <col min="15875" max="15875" width="7.28515625" style="51" customWidth="1"/>
    <col min="15876" max="15876" width="12.140625" style="51" customWidth="1"/>
    <col min="15877" max="15877" width="6.42578125" style="51" customWidth="1"/>
    <col min="15878" max="15878" width="7.7109375" style="51" customWidth="1"/>
    <col min="15879" max="15879" width="6.28515625" style="51" customWidth="1"/>
    <col min="15880" max="15880" width="6.140625" style="51" customWidth="1"/>
    <col min="15881" max="15881" width="10.140625" style="51" customWidth="1"/>
    <col min="15882" max="15882" width="10" style="51" customWidth="1"/>
    <col min="15883" max="15883" width="12.42578125" style="51" customWidth="1"/>
    <col min="15884" max="15884" width="9.42578125" style="51" customWidth="1"/>
    <col min="15885" max="15885" width="9.140625" style="51"/>
    <col min="15886" max="15886" width="7.140625" style="51" customWidth="1"/>
    <col min="15887" max="16122" width="9.140625" style="51"/>
    <col min="16123" max="16123" width="3.7109375" style="51" customWidth="1"/>
    <col min="16124" max="16124" width="58.5703125" style="51" customWidth="1"/>
    <col min="16125" max="16125" width="13.7109375" style="51" customWidth="1"/>
    <col min="16126" max="16126" width="5" style="51" customWidth="1"/>
    <col min="16127" max="16127" width="5.85546875" style="51" customWidth="1"/>
    <col min="16128" max="16128" width="7.28515625" style="51" customWidth="1"/>
    <col min="16129" max="16129" width="8" style="51" customWidth="1"/>
    <col min="16130" max="16130" width="6.28515625" style="51" customWidth="1"/>
    <col min="16131" max="16131" width="7.28515625" style="51" customWidth="1"/>
    <col min="16132" max="16132" width="12.140625" style="51" customWidth="1"/>
    <col min="16133" max="16133" width="6.42578125" style="51" customWidth="1"/>
    <col min="16134" max="16134" width="7.7109375" style="51" customWidth="1"/>
    <col min="16135" max="16135" width="6.28515625" style="51" customWidth="1"/>
    <col min="16136" max="16136" width="6.140625" style="51" customWidth="1"/>
    <col min="16137" max="16137" width="10.140625" style="51" customWidth="1"/>
    <col min="16138" max="16138" width="10" style="51" customWidth="1"/>
    <col min="16139" max="16139" width="12.42578125" style="51" customWidth="1"/>
    <col min="16140" max="16140" width="9.42578125" style="51" customWidth="1"/>
    <col min="16141" max="16141" width="9.140625" style="51"/>
    <col min="16142" max="16142" width="7.140625" style="51" customWidth="1"/>
    <col min="16143" max="16384" width="9.140625" style="51"/>
  </cols>
  <sheetData>
    <row r="1" spans="1:14" s="1" customFormat="1" ht="11.25" customHeight="1">
      <c r="A1" s="137" t="s">
        <v>748</v>
      </c>
      <c r="B1" s="137"/>
      <c r="C1" s="137"/>
      <c r="D1" s="137"/>
    </row>
    <row r="2" spans="1:14" s="1" customFormat="1" ht="11.25" customHeight="1">
      <c r="A2" s="137" t="s">
        <v>706</v>
      </c>
      <c r="B2" s="137"/>
      <c r="C2" s="137"/>
      <c r="D2" s="137"/>
    </row>
    <row r="3" spans="1:14" ht="16.5" customHeight="1">
      <c r="A3" s="164" t="s">
        <v>457</v>
      </c>
      <c r="B3" s="166" t="s">
        <v>458</v>
      </c>
      <c r="C3" s="164" t="s">
        <v>459</v>
      </c>
      <c r="D3" s="166" t="s">
        <v>460</v>
      </c>
      <c r="E3" s="167"/>
      <c r="F3" s="164" t="s">
        <v>461</v>
      </c>
      <c r="G3" s="166" t="s">
        <v>462</v>
      </c>
      <c r="H3" s="167"/>
      <c r="I3" s="167"/>
      <c r="J3" s="167"/>
      <c r="K3" s="167"/>
      <c r="L3" s="168"/>
      <c r="M3" s="169"/>
      <c r="N3" s="169"/>
    </row>
    <row r="4" spans="1:14" ht="33.75" customHeight="1">
      <c r="A4" s="165"/>
      <c r="B4" s="171"/>
      <c r="C4" s="172"/>
      <c r="D4" s="173" t="s">
        <v>463</v>
      </c>
      <c r="E4" s="174"/>
      <c r="F4" s="165"/>
      <c r="G4" s="54" t="s">
        <v>464</v>
      </c>
      <c r="H4" s="166" t="s">
        <v>465</v>
      </c>
      <c r="I4" s="170"/>
      <c r="J4" s="54" t="s">
        <v>466</v>
      </c>
      <c r="K4" s="54" t="s">
        <v>467</v>
      </c>
      <c r="L4" s="53" t="s">
        <v>468</v>
      </c>
      <c r="M4" s="55"/>
    </row>
    <row r="5" spans="1:14" ht="14.25" customHeight="1">
      <c r="A5" s="54">
        <v>1</v>
      </c>
      <c r="B5" s="54">
        <v>2</v>
      </c>
      <c r="C5" s="54">
        <v>3</v>
      </c>
      <c r="D5" s="173">
        <v>4</v>
      </c>
      <c r="E5" s="174"/>
      <c r="F5" s="54">
        <v>5</v>
      </c>
      <c r="G5" s="56">
        <v>6</v>
      </c>
      <c r="H5" s="173">
        <v>7</v>
      </c>
      <c r="I5" s="174"/>
      <c r="J5" s="53">
        <v>8</v>
      </c>
      <c r="K5" s="54">
        <v>9</v>
      </c>
      <c r="L5" s="54">
        <v>10</v>
      </c>
      <c r="M5" s="57"/>
    </row>
    <row r="6" spans="1:14" ht="15.75" customHeight="1">
      <c r="A6" s="58">
        <v>1</v>
      </c>
      <c r="B6" s="59" t="s">
        <v>634</v>
      </c>
      <c r="C6" s="60">
        <v>31413</v>
      </c>
      <c r="D6" s="175">
        <v>10630012</v>
      </c>
      <c r="E6" s="176"/>
      <c r="F6" s="61" t="s">
        <v>20</v>
      </c>
      <c r="G6" s="62">
        <v>1</v>
      </c>
      <c r="H6" s="177">
        <v>245</v>
      </c>
      <c r="I6" s="178"/>
      <c r="J6" s="63">
        <v>245</v>
      </c>
      <c r="K6" s="63">
        <f t="shared" ref="K6:K69" si="0">H6-J6</f>
        <v>0</v>
      </c>
      <c r="L6" s="64">
        <v>120</v>
      </c>
    </row>
    <row r="7" spans="1:14" ht="15.75" customHeight="1">
      <c r="A7" s="58">
        <v>2</v>
      </c>
      <c r="B7" s="59" t="s">
        <v>313</v>
      </c>
      <c r="C7" s="60">
        <v>33604</v>
      </c>
      <c r="D7" s="175">
        <v>10630025</v>
      </c>
      <c r="E7" s="176"/>
      <c r="F7" s="61" t="s">
        <v>20</v>
      </c>
      <c r="G7" s="62">
        <v>1</v>
      </c>
      <c r="H7" s="177">
        <v>196</v>
      </c>
      <c r="I7" s="178"/>
      <c r="J7" s="63">
        <v>196</v>
      </c>
      <c r="K7" s="63">
        <f t="shared" si="0"/>
        <v>0</v>
      </c>
      <c r="L7" s="64">
        <v>120</v>
      </c>
    </row>
    <row r="8" spans="1:14" ht="15.75" customHeight="1">
      <c r="A8" s="58">
        <v>3</v>
      </c>
      <c r="B8" s="59" t="s">
        <v>313</v>
      </c>
      <c r="C8" s="60">
        <v>33604</v>
      </c>
      <c r="D8" s="175">
        <v>10630026</v>
      </c>
      <c r="E8" s="176"/>
      <c r="F8" s="61" t="s">
        <v>20</v>
      </c>
      <c r="G8" s="62">
        <v>1</v>
      </c>
      <c r="H8" s="177">
        <v>196</v>
      </c>
      <c r="I8" s="178"/>
      <c r="J8" s="63">
        <v>196</v>
      </c>
      <c r="K8" s="63">
        <f t="shared" si="0"/>
        <v>0</v>
      </c>
      <c r="L8" s="64">
        <v>120</v>
      </c>
    </row>
    <row r="9" spans="1:14" ht="15.75" customHeight="1">
      <c r="A9" s="65"/>
      <c r="B9" s="66" t="s">
        <v>675</v>
      </c>
      <c r="C9" s="68" t="s">
        <v>472</v>
      </c>
      <c r="D9" s="179" t="s">
        <v>472</v>
      </c>
      <c r="E9" s="179"/>
      <c r="F9" s="68" t="s">
        <v>472</v>
      </c>
      <c r="G9" s="69" t="s">
        <v>673</v>
      </c>
      <c r="H9" s="180">
        <v>637</v>
      </c>
      <c r="I9" s="181"/>
      <c r="J9" s="70">
        <v>637</v>
      </c>
      <c r="K9" s="70">
        <f t="shared" si="0"/>
        <v>0</v>
      </c>
      <c r="L9" s="70"/>
    </row>
    <row r="10" spans="1:14" ht="15.75" customHeight="1">
      <c r="A10" s="58">
        <v>4</v>
      </c>
      <c r="B10" s="59" t="s">
        <v>635</v>
      </c>
      <c r="C10" s="60">
        <v>33970</v>
      </c>
      <c r="D10" s="175">
        <v>10630082</v>
      </c>
      <c r="E10" s="176"/>
      <c r="F10" s="61" t="s">
        <v>20</v>
      </c>
      <c r="G10" s="62">
        <v>1</v>
      </c>
      <c r="H10" s="177">
        <v>5</v>
      </c>
      <c r="I10" s="178"/>
      <c r="J10" s="63">
        <v>5</v>
      </c>
      <c r="K10" s="63">
        <f t="shared" si="0"/>
        <v>0</v>
      </c>
      <c r="L10" s="64">
        <v>120</v>
      </c>
    </row>
    <row r="11" spans="1:14" ht="15.75" customHeight="1">
      <c r="A11" s="65"/>
      <c r="B11" s="66" t="s">
        <v>676</v>
      </c>
      <c r="C11" s="68" t="s">
        <v>472</v>
      </c>
      <c r="D11" s="179" t="s">
        <v>472</v>
      </c>
      <c r="E11" s="179"/>
      <c r="F11" s="68" t="s">
        <v>472</v>
      </c>
      <c r="G11" s="69" t="s">
        <v>674</v>
      </c>
      <c r="H11" s="180">
        <v>5</v>
      </c>
      <c r="I11" s="181"/>
      <c r="J11" s="70">
        <v>5</v>
      </c>
      <c r="K11" s="70">
        <f t="shared" si="0"/>
        <v>0</v>
      </c>
      <c r="L11" s="70"/>
    </row>
    <row r="12" spans="1:14" ht="15.75" customHeight="1">
      <c r="A12" s="58">
        <v>5</v>
      </c>
      <c r="B12" s="59" t="s">
        <v>636</v>
      </c>
      <c r="C12" s="60">
        <v>33970</v>
      </c>
      <c r="D12" s="175">
        <v>10630059</v>
      </c>
      <c r="E12" s="176"/>
      <c r="F12" s="61" t="s">
        <v>20</v>
      </c>
      <c r="G12" s="62">
        <v>1</v>
      </c>
      <c r="H12" s="177">
        <v>13</v>
      </c>
      <c r="I12" s="178"/>
      <c r="J12" s="63">
        <v>13</v>
      </c>
      <c r="K12" s="63">
        <f t="shared" si="0"/>
        <v>0</v>
      </c>
      <c r="L12" s="64">
        <v>120</v>
      </c>
    </row>
    <row r="13" spans="1:14" ht="15.75" customHeight="1">
      <c r="A13" s="58">
        <v>6</v>
      </c>
      <c r="B13" s="59" t="s">
        <v>637</v>
      </c>
      <c r="C13" s="60">
        <v>29952</v>
      </c>
      <c r="D13" s="175">
        <v>10630060</v>
      </c>
      <c r="E13" s="176"/>
      <c r="F13" s="61" t="s">
        <v>20</v>
      </c>
      <c r="G13" s="62">
        <v>1</v>
      </c>
      <c r="H13" s="177">
        <v>57</v>
      </c>
      <c r="I13" s="178"/>
      <c r="J13" s="63">
        <v>57</v>
      </c>
      <c r="K13" s="63">
        <f t="shared" si="0"/>
        <v>0</v>
      </c>
      <c r="L13" s="64">
        <v>120</v>
      </c>
    </row>
    <row r="14" spans="1:14" ht="15.75" customHeight="1">
      <c r="A14" s="58">
        <v>7</v>
      </c>
      <c r="B14" s="59" t="s">
        <v>637</v>
      </c>
      <c r="C14" s="60">
        <v>29952</v>
      </c>
      <c r="D14" s="175">
        <v>10630061</v>
      </c>
      <c r="E14" s="176"/>
      <c r="F14" s="61" t="s">
        <v>20</v>
      </c>
      <c r="G14" s="62">
        <v>1</v>
      </c>
      <c r="H14" s="177">
        <v>71</v>
      </c>
      <c r="I14" s="178"/>
      <c r="J14" s="63">
        <v>71</v>
      </c>
      <c r="K14" s="63">
        <f t="shared" si="0"/>
        <v>0</v>
      </c>
      <c r="L14" s="64">
        <v>120</v>
      </c>
    </row>
    <row r="15" spans="1:14" ht="15.75" customHeight="1">
      <c r="A15" s="58">
        <v>8</v>
      </c>
      <c r="B15" s="59" t="s">
        <v>638</v>
      </c>
      <c r="C15" s="60">
        <v>29952</v>
      </c>
      <c r="D15" s="175">
        <v>10630062</v>
      </c>
      <c r="E15" s="176"/>
      <c r="F15" s="61" t="s">
        <v>20</v>
      </c>
      <c r="G15" s="62">
        <v>1</v>
      </c>
      <c r="H15" s="177">
        <v>12</v>
      </c>
      <c r="I15" s="178"/>
      <c r="J15" s="63">
        <v>12</v>
      </c>
      <c r="K15" s="63">
        <f t="shared" si="0"/>
        <v>0</v>
      </c>
      <c r="L15" s="64">
        <v>120</v>
      </c>
    </row>
    <row r="16" spans="1:14" ht="15.75" customHeight="1">
      <c r="A16" s="58">
        <v>9</v>
      </c>
      <c r="B16" s="59" t="s">
        <v>639</v>
      </c>
      <c r="C16" s="60">
        <v>34335</v>
      </c>
      <c r="D16" s="175">
        <v>10630063</v>
      </c>
      <c r="E16" s="176"/>
      <c r="F16" s="61" t="s">
        <v>20</v>
      </c>
      <c r="G16" s="62">
        <v>1</v>
      </c>
      <c r="H16" s="177">
        <v>8</v>
      </c>
      <c r="I16" s="178"/>
      <c r="J16" s="63">
        <v>8</v>
      </c>
      <c r="K16" s="63">
        <f t="shared" si="0"/>
        <v>0</v>
      </c>
      <c r="L16" s="64">
        <v>120</v>
      </c>
    </row>
    <row r="17" spans="1:12" ht="15.75" customHeight="1">
      <c r="A17" s="58">
        <v>10</v>
      </c>
      <c r="B17" s="59" t="s">
        <v>636</v>
      </c>
      <c r="C17" s="60">
        <v>33604</v>
      </c>
      <c r="D17" s="175">
        <v>10630076</v>
      </c>
      <c r="E17" s="176"/>
      <c r="F17" s="61" t="s">
        <v>20</v>
      </c>
      <c r="G17" s="62">
        <v>1</v>
      </c>
      <c r="H17" s="177">
        <v>13</v>
      </c>
      <c r="I17" s="178"/>
      <c r="J17" s="63">
        <v>13</v>
      </c>
      <c r="K17" s="63">
        <f t="shared" si="0"/>
        <v>0</v>
      </c>
      <c r="L17" s="64">
        <v>120</v>
      </c>
    </row>
    <row r="18" spans="1:12" ht="15.75" customHeight="1">
      <c r="A18" s="58">
        <v>11</v>
      </c>
      <c r="B18" s="59" t="s">
        <v>635</v>
      </c>
      <c r="C18" s="60">
        <v>34335</v>
      </c>
      <c r="D18" s="175">
        <v>10630084</v>
      </c>
      <c r="E18" s="176"/>
      <c r="F18" s="61" t="s">
        <v>20</v>
      </c>
      <c r="G18" s="62">
        <v>1</v>
      </c>
      <c r="H18" s="177">
        <v>6</v>
      </c>
      <c r="I18" s="178"/>
      <c r="J18" s="63">
        <v>6</v>
      </c>
      <c r="K18" s="63">
        <f t="shared" si="0"/>
        <v>0</v>
      </c>
      <c r="L18" s="64">
        <v>120</v>
      </c>
    </row>
    <row r="19" spans="1:12" ht="15.75" customHeight="1">
      <c r="A19" s="58">
        <v>12</v>
      </c>
      <c r="B19" s="59" t="s">
        <v>635</v>
      </c>
      <c r="C19" s="60">
        <v>34335</v>
      </c>
      <c r="D19" s="175">
        <v>10630085</v>
      </c>
      <c r="E19" s="176"/>
      <c r="F19" s="61" t="s">
        <v>20</v>
      </c>
      <c r="G19" s="62">
        <v>1</v>
      </c>
      <c r="H19" s="177">
        <v>6</v>
      </c>
      <c r="I19" s="178"/>
      <c r="J19" s="63">
        <v>6</v>
      </c>
      <c r="K19" s="63">
        <f t="shared" si="0"/>
        <v>0</v>
      </c>
      <c r="L19" s="64">
        <v>120</v>
      </c>
    </row>
    <row r="20" spans="1:12" ht="15.75" customHeight="1">
      <c r="A20" s="58">
        <v>13</v>
      </c>
      <c r="B20" s="59" t="s">
        <v>640</v>
      </c>
      <c r="C20" s="60">
        <v>39814</v>
      </c>
      <c r="D20" s="175">
        <v>10630089</v>
      </c>
      <c r="E20" s="176"/>
      <c r="F20" s="61" t="s">
        <v>20</v>
      </c>
      <c r="G20" s="62">
        <v>1</v>
      </c>
      <c r="H20" s="177">
        <v>1527</v>
      </c>
      <c r="I20" s="178"/>
      <c r="J20" s="63">
        <v>1527</v>
      </c>
      <c r="K20" s="63">
        <f t="shared" si="0"/>
        <v>0</v>
      </c>
      <c r="L20" s="64">
        <v>120</v>
      </c>
    </row>
    <row r="21" spans="1:12" ht="15.75" customHeight="1">
      <c r="A21" s="65"/>
      <c r="B21" s="66" t="s">
        <v>629</v>
      </c>
      <c r="C21" s="68" t="s">
        <v>472</v>
      </c>
      <c r="D21" s="179" t="s">
        <v>472</v>
      </c>
      <c r="E21" s="179"/>
      <c r="F21" s="68" t="s">
        <v>472</v>
      </c>
      <c r="G21" s="69" t="s">
        <v>674</v>
      </c>
      <c r="H21" s="180">
        <v>1713</v>
      </c>
      <c r="I21" s="181"/>
      <c r="J21" s="70">
        <v>1713</v>
      </c>
      <c r="K21" s="70">
        <f t="shared" si="0"/>
        <v>0</v>
      </c>
      <c r="L21" s="70"/>
    </row>
    <row r="22" spans="1:12" ht="15.75" customHeight="1">
      <c r="A22" s="58">
        <v>14</v>
      </c>
      <c r="B22" s="59" t="s">
        <v>641</v>
      </c>
      <c r="C22" s="60">
        <v>43810</v>
      </c>
      <c r="D22" s="175">
        <v>10610296</v>
      </c>
      <c r="E22" s="176"/>
      <c r="F22" s="61" t="s">
        <v>20</v>
      </c>
      <c r="G22" s="62">
        <v>1</v>
      </c>
      <c r="H22" s="177">
        <v>8755.25</v>
      </c>
      <c r="I22" s="178"/>
      <c r="J22" s="63">
        <v>2116.56</v>
      </c>
      <c r="K22" s="63">
        <f t="shared" si="0"/>
        <v>6638.6900000000005</v>
      </c>
      <c r="L22" s="64">
        <v>120</v>
      </c>
    </row>
    <row r="23" spans="1:12" ht="15.75" customHeight="1">
      <c r="A23" s="58">
        <v>15</v>
      </c>
      <c r="B23" s="75" t="s">
        <v>642</v>
      </c>
      <c r="C23" s="60">
        <v>43810</v>
      </c>
      <c r="D23" s="175">
        <v>10610297</v>
      </c>
      <c r="E23" s="176"/>
      <c r="F23" s="61" t="s">
        <v>20</v>
      </c>
      <c r="G23" s="62">
        <v>1</v>
      </c>
      <c r="H23" s="177">
        <v>31094.46</v>
      </c>
      <c r="I23" s="178"/>
      <c r="J23" s="63">
        <v>7771.44</v>
      </c>
      <c r="K23" s="63">
        <f t="shared" si="0"/>
        <v>23323.02</v>
      </c>
      <c r="L23" s="64">
        <v>120</v>
      </c>
    </row>
    <row r="24" spans="1:12" ht="15.75" customHeight="1">
      <c r="A24" s="65"/>
      <c r="B24" s="66" t="s">
        <v>630</v>
      </c>
      <c r="C24" s="68" t="s">
        <v>472</v>
      </c>
      <c r="D24" s="179" t="s">
        <v>472</v>
      </c>
      <c r="E24" s="179"/>
      <c r="F24" s="68" t="s">
        <v>472</v>
      </c>
      <c r="G24" s="69" t="s">
        <v>674</v>
      </c>
      <c r="H24" s="180">
        <v>39849.71</v>
      </c>
      <c r="I24" s="181"/>
      <c r="J24" s="70">
        <v>9888</v>
      </c>
      <c r="K24" s="70">
        <f t="shared" si="0"/>
        <v>29961.71</v>
      </c>
      <c r="L24" s="70"/>
    </row>
    <row r="25" spans="1:12" ht="15.75" customHeight="1">
      <c r="A25" s="58">
        <v>16</v>
      </c>
      <c r="B25" s="59" t="s">
        <v>643</v>
      </c>
      <c r="C25" s="60">
        <v>27760</v>
      </c>
      <c r="D25" s="175">
        <v>10630001</v>
      </c>
      <c r="E25" s="176"/>
      <c r="F25" s="61" t="s">
        <v>20</v>
      </c>
      <c r="G25" s="62">
        <v>1</v>
      </c>
      <c r="H25" s="177">
        <v>58</v>
      </c>
      <c r="I25" s="178"/>
      <c r="J25" s="63">
        <v>58</v>
      </c>
      <c r="K25" s="63">
        <f t="shared" si="0"/>
        <v>0</v>
      </c>
      <c r="L25" s="64">
        <v>120</v>
      </c>
    </row>
    <row r="26" spans="1:12" ht="15.75" customHeight="1">
      <c r="A26" s="58">
        <v>17</v>
      </c>
      <c r="B26" s="59" t="s">
        <v>644</v>
      </c>
      <c r="C26" s="60">
        <v>30682</v>
      </c>
      <c r="D26" s="175">
        <v>10630002</v>
      </c>
      <c r="E26" s="176"/>
      <c r="F26" s="61" t="s">
        <v>20</v>
      </c>
      <c r="G26" s="62">
        <v>1</v>
      </c>
      <c r="H26" s="177">
        <v>69</v>
      </c>
      <c r="I26" s="178"/>
      <c r="J26" s="63">
        <v>69</v>
      </c>
      <c r="K26" s="63">
        <f t="shared" si="0"/>
        <v>0</v>
      </c>
      <c r="L26" s="64">
        <v>120</v>
      </c>
    </row>
    <row r="27" spans="1:12" ht="15.75" customHeight="1">
      <c r="A27" s="58">
        <v>18</v>
      </c>
      <c r="B27" s="59" t="s">
        <v>645</v>
      </c>
      <c r="C27" s="60">
        <v>28491</v>
      </c>
      <c r="D27" s="175">
        <v>10630003</v>
      </c>
      <c r="E27" s="176"/>
      <c r="F27" s="61" t="s">
        <v>20</v>
      </c>
      <c r="G27" s="62">
        <v>1</v>
      </c>
      <c r="H27" s="177">
        <v>64</v>
      </c>
      <c r="I27" s="178"/>
      <c r="J27" s="63">
        <v>64</v>
      </c>
      <c r="K27" s="63">
        <f t="shared" si="0"/>
        <v>0</v>
      </c>
      <c r="L27" s="64">
        <v>120</v>
      </c>
    </row>
    <row r="28" spans="1:12" ht="15.75" customHeight="1">
      <c r="A28" s="58">
        <v>19</v>
      </c>
      <c r="B28" s="59" t="s">
        <v>637</v>
      </c>
      <c r="C28" s="60">
        <v>28491</v>
      </c>
      <c r="D28" s="175">
        <v>10630004</v>
      </c>
      <c r="E28" s="176"/>
      <c r="F28" s="61" t="s">
        <v>20</v>
      </c>
      <c r="G28" s="62">
        <v>1</v>
      </c>
      <c r="H28" s="177">
        <v>81</v>
      </c>
      <c r="I28" s="178"/>
      <c r="J28" s="63">
        <v>81</v>
      </c>
      <c r="K28" s="63">
        <f t="shared" si="0"/>
        <v>0</v>
      </c>
      <c r="L28" s="64">
        <v>120</v>
      </c>
    </row>
    <row r="29" spans="1:12" ht="15.75" customHeight="1">
      <c r="A29" s="58">
        <v>20</v>
      </c>
      <c r="B29" s="59" t="s">
        <v>646</v>
      </c>
      <c r="C29" s="60">
        <v>29587</v>
      </c>
      <c r="D29" s="175">
        <v>10630005</v>
      </c>
      <c r="E29" s="176"/>
      <c r="F29" s="61" t="s">
        <v>20</v>
      </c>
      <c r="G29" s="62">
        <v>1</v>
      </c>
      <c r="H29" s="177">
        <v>62</v>
      </c>
      <c r="I29" s="178"/>
      <c r="J29" s="63">
        <v>62</v>
      </c>
      <c r="K29" s="63">
        <f t="shared" si="0"/>
        <v>0</v>
      </c>
      <c r="L29" s="64">
        <v>120</v>
      </c>
    </row>
    <row r="30" spans="1:12" ht="15.75" customHeight="1">
      <c r="A30" s="58">
        <v>21</v>
      </c>
      <c r="B30" s="59" t="s">
        <v>647</v>
      </c>
      <c r="C30" s="60">
        <v>30682</v>
      </c>
      <c r="D30" s="175">
        <v>10630008</v>
      </c>
      <c r="E30" s="176"/>
      <c r="F30" s="61" t="s">
        <v>20</v>
      </c>
      <c r="G30" s="62">
        <v>1</v>
      </c>
      <c r="H30" s="177">
        <v>69</v>
      </c>
      <c r="I30" s="178"/>
      <c r="J30" s="63">
        <v>69</v>
      </c>
      <c r="K30" s="63">
        <f t="shared" si="0"/>
        <v>0</v>
      </c>
      <c r="L30" s="64">
        <v>120</v>
      </c>
    </row>
    <row r="31" spans="1:12" ht="15.75" customHeight="1">
      <c r="A31" s="58">
        <v>22</v>
      </c>
      <c r="B31" s="59" t="s">
        <v>648</v>
      </c>
      <c r="C31" s="60">
        <v>30682</v>
      </c>
      <c r="D31" s="175">
        <v>10630009</v>
      </c>
      <c r="E31" s="176"/>
      <c r="F31" s="61" t="s">
        <v>20</v>
      </c>
      <c r="G31" s="62">
        <v>1</v>
      </c>
      <c r="H31" s="177">
        <v>86</v>
      </c>
      <c r="I31" s="178"/>
      <c r="J31" s="63">
        <v>86</v>
      </c>
      <c r="K31" s="63">
        <f t="shared" si="0"/>
        <v>0</v>
      </c>
      <c r="L31" s="64">
        <v>120</v>
      </c>
    </row>
    <row r="32" spans="1:12" ht="15.75" customHeight="1">
      <c r="A32" s="58">
        <v>23</v>
      </c>
      <c r="B32" s="59" t="s">
        <v>649</v>
      </c>
      <c r="C32" s="60">
        <v>31048</v>
      </c>
      <c r="D32" s="175">
        <v>10630010</v>
      </c>
      <c r="E32" s="176"/>
      <c r="F32" s="61" t="s">
        <v>20</v>
      </c>
      <c r="G32" s="62">
        <v>1</v>
      </c>
      <c r="H32" s="177">
        <v>260</v>
      </c>
      <c r="I32" s="178"/>
      <c r="J32" s="63">
        <v>260</v>
      </c>
      <c r="K32" s="63">
        <f t="shared" si="0"/>
        <v>0</v>
      </c>
      <c r="L32" s="64">
        <v>120</v>
      </c>
    </row>
    <row r="33" spans="1:12" ht="15.75" customHeight="1">
      <c r="A33" s="58">
        <v>24</v>
      </c>
      <c r="B33" s="59" t="s">
        <v>650</v>
      </c>
      <c r="C33" s="60">
        <v>32874</v>
      </c>
      <c r="D33" s="175">
        <v>10630017</v>
      </c>
      <c r="E33" s="176"/>
      <c r="F33" s="61" t="s">
        <v>20</v>
      </c>
      <c r="G33" s="62">
        <v>1</v>
      </c>
      <c r="H33" s="177">
        <v>52.5</v>
      </c>
      <c r="I33" s="178"/>
      <c r="J33" s="63">
        <v>52.5</v>
      </c>
      <c r="K33" s="63">
        <f t="shared" si="0"/>
        <v>0</v>
      </c>
      <c r="L33" s="64">
        <v>120</v>
      </c>
    </row>
    <row r="34" spans="1:12" ht="15.75" customHeight="1">
      <c r="A34" s="58">
        <v>25</v>
      </c>
      <c r="B34" s="59" t="s">
        <v>650</v>
      </c>
      <c r="C34" s="60">
        <v>32874</v>
      </c>
      <c r="D34" s="175">
        <v>10630018</v>
      </c>
      <c r="E34" s="176"/>
      <c r="F34" s="61" t="s">
        <v>20</v>
      </c>
      <c r="G34" s="62">
        <v>1</v>
      </c>
      <c r="H34" s="177">
        <v>52.5</v>
      </c>
      <c r="I34" s="178"/>
      <c r="J34" s="63">
        <v>52.5</v>
      </c>
      <c r="K34" s="63">
        <f t="shared" si="0"/>
        <v>0</v>
      </c>
      <c r="L34" s="64">
        <v>120</v>
      </c>
    </row>
    <row r="35" spans="1:12" ht="15.75" customHeight="1">
      <c r="A35" s="58">
        <v>26</v>
      </c>
      <c r="B35" s="59" t="s">
        <v>651</v>
      </c>
      <c r="C35" s="60">
        <v>32874</v>
      </c>
      <c r="D35" s="175">
        <v>10630019</v>
      </c>
      <c r="E35" s="176"/>
      <c r="F35" s="61" t="s">
        <v>20</v>
      </c>
      <c r="G35" s="62">
        <v>1</v>
      </c>
      <c r="H35" s="177">
        <v>52.5</v>
      </c>
      <c r="I35" s="178"/>
      <c r="J35" s="63">
        <v>52.5</v>
      </c>
      <c r="K35" s="63">
        <f t="shared" si="0"/>
        <v>0</v>
      </c>
      <c r="L35" s="64">
        <v>120</v>
      </c>
    </row>
    <row r="36" spans="1:12" ht="15.75" customHeight="1">
      <c r="A36" s="58">
        <v>27</v>
      </c>
      <c r="B36" s="59" t="s">
        <v>651</v>
      </c>
      <c r="C36" s="60">
        <v>32874</v>
      </c>
      <c r="D36" s="175">
        <v>10630020</v>
      </c>
      <c r="E36" s="176"/>
      <c r="F36" s="61" t="s">
        <v>20</v>
      </c>
      <c r="G36" s="62">
        <v>1</v>
      </c>
      <c r="H36" s="177">
        <v>52.5</v>
      </c>
      <c r="I36" s="178"/>
      <c r="J36" s="63">
        <v>52.5</v>
      </c>
      <c r="K36" s="63">
        <f t="shared" si="0"/>
        <v>0</v>
      </c>
      <c r="L36" s="64">
        <v>120</v>
      </c>
    </row>
    <row r="37" spans="1:12" ht="15.75" customHeight="1">
      <c r="A37" s="58">
        <v>28</v>
      </c>
      <c r="B37" s="59" t="s">
        <v>652</v>
      </c>
      <c r="C37" s="60">
        <v>32874</v>
      </c>
      <c r="D37" s="175">
        <v>10630021</v>
      </c>
      <c r="E37" s="176"/>
      <c r="F37" s="61" t="s">
        <v>20</v>
      </c>
      <c r="G37" s="62">
        <v>1</v>
      </c>
      <c r="H37" s="177">
        <v>64</v>
      </c>
      <c r="I37" s="178"/>
      <c r="J37" s="63">
        <v>64</v>
      </c>
      <c r="K37" s="63">
        <f t="shared" si="0"/>
        <v>0</v>
      </c>
      <c r="L37" s="64">
        <v>120</v>
      </c>
    </row>
    <row r="38" spans="1:12" ht="15.75" customHeight="1">
      <c r="A38" s="58">
        <v>29</v>
      </c>
      <c r="B38" s="59" t="s">
        <v>652</v>
      </c>
      <c r="C38" s="60">
        <v>32874</v>
      </c>
      <c r="D38" s="175">
        <v>10630022</v>
      </c>
      <c r="E38" s="176"/>
      <c r="F38" s="61" t="s">
        <v>20</v>
      </c>
      <c r="G38" s="62">
        <v>1</v>
      </c>
      <c r="H38" s="177">
        <v>64</v>
      </c>
      <c r="I38" s="178"/>
      <c r="J38" s="63">
        <v>64</v>
      </c>
      <c r="K38" s="63">
        <f t="shared" si="0"/>
        <v>0</v>
      </c>
      <c r="L38" s="64">
        <v>120</v>
      </c>
    </row>
    <row r="39" spans="1:12" ht="15.75" customHeight="1">
      <c r="A39" s="58">
        <v>30</v>
      </c>
      <c r="B39" s="59" t="s">
        <v>653</v>
      </c>
      <c r="C39" s="60">
        <v>33239</v>
      </c>
      <c r="D39" s="175">
        <v>10630024</v>
      </c>
      <c r="E39" s="176"/>
      <c r="F39" s="61" t="s">
        <v>20</v>
      </c>
      <c r="G39" s="62">
        <v>1</v>
      </c>
      <c r="H39" s="177">
        <v>229</v>
      </c>
      <c r="I39" s="178"/>
      <c r="J39" s="63">
        <v>229</v>
      </c>
      <c r="K39" s="63">
        <f t="shared" si="0"/>
        <v>0</v>
      </c>
      <c r="L39" s="64">
        <v>120</v>
      </c>
    </row>
    <row r="40" spans="1:12" ht="15.75" customHeight="1">
      <c r="A40" s="58">
        <v>31</v>
      </c>
      <c r="B40" s="59" t="s">
        <v>654</v>
      </c>
      <c r="C40" s="60">
        <v>33970</v>
      </c>
      <c r="D40" s="175">
        <v>10630033</v>
      </c>
      <c r="E40" s="176"/>
      <c r="F40" s="61" t="s">
        <v>20</v>
      </c>
      <c r="G40" s="62">
        <v>1</v>
      </c>
      <c r="H40" s="177">
        <v>16</v>
      </c>
      <c r="I40" s="178"/>
      <c r="J40" s="63">
        <v>16</v>
      </c>
      <c r="K40" s="63">
        <f t="shared" si="0"/>
        <v>0</v>
      </c>
      <c r="L40" s="64">
        <v>120</v>
      </c>
    </row>
    <row r="41" spans="1:12" ht="15.75" customHeight="1">
      <c r="A41" s="58">
        <v>32</v>
      </c>
      <c r="B41" s="59" t="s">
        <v>654</v>
      </c>
      <c r="C41" s="60">
        <v>33970</v>
      </c>
      <c r="D41" s="175">
        <v>10630034</v>
      </c>
      <c r="E41" s="176"/>
      <c r="F41" s="61" t="s">
        <v>20</v>
      </c>
      <c r="G41" s="62">
        <v>1</v>
      </c>
      <c r="H41" s="177">
        <v>16</v>
      </c>
      <c r="I41" s="178"/>
      <c r="J41" s="63">
        <v>16</v>
      </c>
      <c r="K41" s="63">
        <f t="shared" si="0"/>
        <v>0</v>
      </c>
      <c r="L41" s="64">
        <v>120</v>
      </c>
    </row>
    <row r="42" spans="1:12" ht="15.75" customHeight="1">
      <c r="A42" s="58">
        <v>33</v>
      </c>
      <c r="B42" s="59" t="s">
        <v>635</v>
      </c>
      <c r="C42" s="60">
        <v>33970</v>
      </c>
      <c r="D42" s="175">
        <v>10630035</v>
      </c>
      <c r="E42" s="176"/>
      <c r="F42" s="61" t="s">
        <v>20</v>
      </c>
      <c r="G42" s="62">
        <v>1</v>
      </c>
      <c r="H42" s="177">
        <v>6</v>
      </c>
      <c r="I42" s="178"/>
      <c r="J42" s="63">
        <v>6</v>
      </c>
      <c r="K42" s="63">
        <f t="shared" si="0"/>
        <v>0</v>
      </c>
      <c r="L42" s="64">
        <v>120</v>
      </c>
    </row>
    <row r="43" spans="1:12" ht="15.75" customHeight="1">
      <c r="A43" s="58">
        <v>34</v>
      </c>
      <c r="B43" s="59" t="s">
        <v>635</v>
      </c>
      <c r="C43" s="60">
        <v>33970</v>
      </c>
      <c r="D43" s="175">
        <v>10630036</v>
      </c>
      <c r="E43" s="176"/>
      <c r="F43" s="61" t="s">
        <v>20</v>
      </c>
      <c r="G43" s="62">
        <v>1</v>
      </c>
      <c r="H43" s="177">
        <v>6</v>
      </c>
      <c r="I43" s="178"/>
      <c r="J43" s="63">
        <v>6</v>
      </c>
      <c r="K43" s="63">
        <f t="shared" si="0"/>
        <v>0</v>
      </c>
      <c r="L43" s="64">
        <v>120</v>
      </c>
    </row>
    <row r="44" spans="1:12" ht="15.75" customHeight="1">
      <c r="A44" s="58">
        <v>35</v>
      </c>
      <c r="B44" s="59" t="s">
        <v>635</v>
      </c>
      <c r="C44" s="60">
        <v>33970</v>
      </c>
      <c r="D44" s="175">
        <v>10630037</v>
      </c>
      <c r="E44" s="176"/>
      <c r="F44" s="61" t="s">
        <v>20</v>
      </c>
      <c r="G44" s="62">
        <v>1</v>
      </c>
      <c r="H44" s="177">
        <v>6</v>
      </c>
      <c r="I44" s="178"/>
      <c r="J44" s="63">
        <v>6</v>
      </c>
      <c r="K44" s="63">
        <f t="shared" si="0"/>
        <v>0</v>
      </c>
      <c r="L44" s="64">
        <v>120</v>
      </c>
    </row>
    <row r="45" spans="1:12" ht="15.75" customHeight="1">
      <c r="A45" s="58">
        <v>36</v>
      </c>
      <c r="B45" s="59" t="s">
        <v>655</v>
      </c>
      <c r="C45" s="60">
        <v>33970</v>
      </c>
      <c r="D45" s="175">
        <v>10630047</v>
      </c>
      <c r="E45" s="176"/>
      <c r="F45" s="61" t="s">
        <v>20</v>
      </c>
      <c r="G45" s="62">
        <v>1</v>
      </c>
      <c r="H45" s="177">
        <v>128.75</v>
      </c>
      <c r="I45" s="178"/>
      <c r="J45" s="63">
        <v>128.75</v>
      </c>
      <c r="K45" s="63">
        <f t="shared" si="0"/>
        <v>0</v>
      </c>
      <c r="L45" s="64">
        <v>120</v>
      </c>
    </row>
    <row r="46" spans="1:12" ht="15.75" customHeight="1">
      <c r="A46" s="58">
        <v>37</v>
      </c>
      <c r="B46" s="59" t="s">
        <v>655</v>
      </c>
      <c r="C46" s="60">
        <v>33970</v>
      </c>
      <c r="D46" s="175">
        <v>10630048</v>
      </c>
      <c r="E46" s="176"/>
      <c r="F46" s="61" t="s">
        <v>20</v>
      </c>
      <c r="G46" s="62">
        <v>1</v>
      </c>
      <c r="H46" s="177">
        <v>128.75</v>
      </c>
      <c r="I46" s="178"/>
      <c r="J46" s="63">
        <v>128.75</v>
      </c>
      <c r="K46" s="63">
        <f t="shared" si="0"/>
        <v>0</v>
      </c>
      <c r="L46" s="64">
        <v>120</v>
      </c>
    </row>
    <row r="47" spans="1:12" ht="15.75" customHeight="1">
      <c r="A47" s="58">
        <v>38</v>
      </c>
      <c r="B47" s="59" t="s">
        <v>655</v>
      </c>
      <c r="C47" s="60">
        <v>33970</v>
      </c>
      <c r="D47" s="175">
        <v>10630049</v>
      </c>
      <c r="E47" s="176"/>
      <c r="F47" s="61" t="s">
        <v>20</v>
      </c>
      <c r="G47" s="62">
        <v>1</v>
      </c>
      <c r="H47" s="177">
        <v>128.75</v>
      </c>
      <c r="I47" s="178"/>
      <c r="J47" s="63">
        <v>128.75</v>
      </c>
      <c r="K47" s="63">
        <f t="shared" si="0"/>
        <v>0</v>
      </c>
      <c r="L47" s="64">
        <v>120</v>
      </c>
    </row>
    <row r="48" spans="1:12" ht="15.75" customHeight="1">
      <c r="A48" s="58">
        <v>39</v>
      </c>
      <c r="B48" s="59" t="s">
        <v>655</v>
      </c>
      <c r="C48" s="60">
        <v>33970</v>
      </c>
      <c r="D48" s="175">
        <v>10630050</v>
      </c>
      <c r="E48" s="176"/>
      <c r="F48" s="61" t="s">
        <v>20</v>
      </c>
      <c r="G48" s="62">
        <v>1</v>
      </c>
      <c r="H48" s="177">
        <v>128.75</v>
      </c>
      <c r="I48" s="178"/>
      <c r="J48" s="63">
        <v>128.75</v>
      </c>
      <c r="K48" s="63">
        <f t="shared" si="0"/>
        <v>0</v>
      </c>
      <c r="L48" s="64">
        <v>120</v>
      </c>
    </row>
    <row r="49" spans="1:12" ht="15.75" customHeight="1">
      <c r="A49" s="58">
        <v>40</v>
      </c>
      <c r="B49" s="59" t="s">
        <v>654</v>
      </c>
      <c r="C49" s="60">
        <v>33970</v>
      </c>
      <c r="D49" s="175">
        <v>10630051</v>
      </c>
      <c r="E49" s="176"/>
      <c r="F49" s="61" t="s">
        <v>20</v>
      </c>
      <c r="G49" s="62">
        <v>1</v>
      </c>
      <c r="H49" s="177">
        <v>197</v>
      </c>
      <c r="I49" s="178"/>
      <c r="J49" s="63">
        <v>197</v>
      </c>
      <c r="K49" s="63">
        <f t="shared" si="0"/>
        <v>0</v>
      </c>
      <c r="L49" s="64">
        <v>120</v>
      </c>
    </row>
    <row r="50" spans="1:12" ht="15.75" customHeight="1">
      <c r="A50" s="58">
        <v>41</v>
      </c>
      <c r="B50" s="59" t="s">
        <v>654</v>
      </c>
      <c r="C50" s="60">
        <v>33970</v>
      </c>
      <c r="D50" s="175">
        <v>10630052</v>
      </c>
      <c r="E50" s="176"/>
      <c r="F50" s="61" t="s">
        <v>20</v>
      </c>
      <c r="G50" s="62">
        <v>1</v>
      </c>
      <c r="H50" s="177">
        <v>197</v>
      </c>
      <c r="I50" s="178"/>
      <c r="J50" s="63">
        <v>197</v>
      </c>
      <c r="K50" s="63">
        <f t="shared" si="0"/>
        <v>0</v>
      </c>
      <c r="L50" s="64">
        <v>120</v>
      </c>
    </row>
    <row r="51" spans="1:12" ht="15.75" customHeight="1">
      <c r="A51" s="58">
        <v>42</v>
      </c>
      <c r="B51" s="59" t="s">
        <v>654</v>
      </c>
      <c r="C51" s="60">
        <v>33970</v>
      </c>
      <c r="D51" s="175">
        <v>10630053</v>
      </c>
      <c r="E51" s="176"/>
      <c r="F51" s="61" t="s">
        <v>20</v>
      </c>
      <c r="G51" s="62">
        <v>1</v>
      </c>
      <c r="H51" s="177">
        <v>197</v>
      </c>
      <c r="I51" s="178"/>
      <c r="J51" s="63">
        <v>197</v>
      </c>
      <c r="K51" s="63">
        <f t="shared" si="0"/>
        <v>0</v>
      </c>
      <c r="L51" s="64">
        <v>120</v>
      </c>
    </row>
    <row r="52" spans="1:12" ht="15.75" customHeight="1">
      <c r="A52" s="58">
        <v>43</v>
      </c>
      <c r="B52" s="59" t="s">
        <v>656</v>
      </c>
      <c r="C52" s="60">
        <v>33970</v>
      </c>
      <c r="D52" s="175">
        <v>10630054</v>
      </c>
      <c r="E52" s="176"/>
      <c r="F52" s="61" t="s">
        <v>20</v>
      </c>
      <c r="G52" s="62">
        <v>1</v>
      </c>
      <c r="H52" s="177">
        <v>174</v>
      </c>
      <c r="I52" s="178"/>
      <c r="J52" s="63">
        <v>174</v>
      </c>
      <c r="K52" s="63">
        <f t="shared" si="0"/>
        <v>0</v>
      </c>
      <c r="L52" s="64">
        <v>120</v>
      </c>
    </row>
    <row r="53" spans="1:12" ht="15.75" customHeight="1">
      <c r="A53" s="58">
        <v>44</v>
      </c>
      <c r="B53" s="59" t="s">
        <v>657</v>
      </c>
      <c r="C53" s="60">
        <v>30682</v>
      </c>
      <c r="D53" s="175">
        <v>10630055</v>
      </c>
      <c r="E53" s="176"/>
      <c r="F53" s="61" t="s">
        <v>20</v>
      </c>
      <c r="G53" s="62">
        <v>1</v>
      </c>
      <c r="H53" s="177">
        <v>174</v>
      </c>
      <c r="I53" s="178"/>
      <c r="J53" s="63">
        <v>174</v>
      </c>
      <c r="K53" s="63">
        <f t="shared" si="0"/>
        <v>0</v>
      </c>
      <c r="L53" s="64">
        <v>120</v>
      </c>
    </row>
    <row r="54" spans="1:12" ht="15.75" customHeight="1">
      <c r="A54" s="58">
        <v>45</v>
      </c>
      <c r="B54" s="59" t="s">
        <v>635</v>
      </c>
      <c r="C54" s="60">
        <v>33970</v>
      </c>
      <c r="D54" s="175">
        <v>10630056</v>
      </c>
      <c r="E54" s="176"/>
      <c r="F54" s="61" t="s">
        <v>20</v>
      </c>
      <c r="G54" s="62">
        <v>1</v>
      </c>
      <c r="H54" s="177">
        <v>81</v>
      </c>
      <c r="I54" s="178"/>
      <c r="J54" s="63">
        <v>81</v>
      </c>
      <c r="K54" s="63">
        <f t="shared" si="0"/>
        <v>0</v>
      </c>
      <c r="L54" s="64">
        <v>120</v>
      </c>
    </row>
    <row r="55" spans="1:12" ht="15.75" customHeight="1">
      <c r="A55" s="58">
        <v>46</v>
      </c>
      <c r="B55" s="59" t="s">
        <v>635</v>
      </c>
      <c r="C55" s="60">
        <v>33970</v>
      </c>
      <c r="D55" s="175">
        <v>10630057</v>
      </c>
      <c r="E55" s="176"/>
      <c r="F55" s="61" t="s">
        <v>20</v>
      </c>
      <c r="G55" s="62">
        <v>1</v>
      </c>
      <c r="H55" s="177">
        <v>81</v>
      </c>
      <c r="I55" s="178"/>
      <c r="J55" s="63">
        <v>81</v>
      </c>
      <c r="K55" s="63">
        <f t="shared" si="0"/>
        <v>0</v>
      </c>
      <c r="L55" s="64">
        <v>120</v>
      </c>
    </row>
    <row r="56" spans="1:12" ht="15.75" customHeight="1">
      <c r="A56" s="58">
        <v>47</v>
      </c>
      <c r="B56" s="59" t="s">
        <v>635</v>
      </c>
      <c r="C56" s="60">
        <v>33970</v>
      </c>
      <c r="D56" s="175">
        <v>10630058</v>
      </c>
      <c r="E56" s="176"/>
      <c r="F56" s="61" t="s">
        <v>20</v>
      </c>
      <c r="G56" s="62">
        <v>1</v>
      </c>
      <c r="H56" s="177">
        <v>81</v>
      </c>
      <c r="I56" s="178"/>
      <c r="J56" s="63">
        <v>81</v>
      </c>
      <c r="K56" s="63">
        <f t="shared" si="0"/>
        <v>0</v>
      </c>
      <c r="L56" s="64">
        <v>120</v>
      </c>
    </row>
    <row r="57" spans="1:12" ht="15.75" customHeight="1">
      <c r="A57" s="58">
        <v>48</v>
      </c>
      <c r="B57" s="59" t="s">
        <v>658</v>
      </c>
      <c r="C57" s="60">
        <v>34335</v>
      </c>
      <c r="D57" s="175">
        <v>10630064</v>
      </c>
      <c r="E57" s="176"/>
      <c r="F57" s="61" t="s">
        <v>20</v>
      </c>
      <c r="G57" s="62">
        <v>1</v>
      </c>
      <c r="H57" s="177">
        <v>12</v>
      </c>
      <c r="I57" s="178"/>
      <c r="J57" s="63">
        <v>12</v>
      </c>
      <c r="K57" s="63">
        <f t="shared" si="0"/>
        <v>0</v>
      </c>
      <c r="L57" s="64">
        <v>120</v>
      </c>
    </row>
    <row r="58" spans="1:12" ht="15.75" customHeight="1">
      <c r="A58" s="58">
        <v>49</v>
      </c>
      <c r="B58" s="59" t="s">
        <v>659</v>
      </c>
      <c r="C58" s="60">
        <v>34335</v>
      </c>
      <c r="D58" s="175">
        <v>10630065</v>
      </c>
      <c r="E58" s="176"/>
      <c r="F58" s="61" t="s">
        <v>20</v>
      </c>
      <c r="G58" s="62">
        <v>1</v>
      </c>
      <c r="H58" s="177">
        <v>8</v>
      </c>
      <c r="I58" s="178"/>
      <c r="J58" s="63">
        <v>8</v>
      </c>
      <c r="K58" s="63">
        <f t="shared" si="0"/>
        <v>0</v>
      </c>
      <c r="L58" s="64">
        <v>120</v>
      </c>
    </row>
    <row r="59" spans="1:12" ht="15.75" customHeight="1">
      <c r="A59" s="58">
        <v>50</v>
      </c>
      <c r="B59" s="59" t="s">
        <v>635</v>
      </c>
      <c r="C59" s="60">
        <v>35065</v>
      </c>
      <c r="D59" s="175">
        <v>10630086</v>
      </c>
      <c r="E59" s="176"/>
      <c r="F59" s="61" t="s">
        <v>20</v>
      </c>
      <c r="G59" s="62">
        <v>1</v>
      </c>
      <c r="H59" s="177">
        <v>1025</v>
      </c>
      <c r="I59" s="178"/>
      <c r="J59" s="63">
        <v>1025</v>
      </c>
      <c r="K59" s="63">
        <f t="shared" si="0"/>
        <v>0</v>
      </c>
      <c r="L59" s="64">
        <v>120</v>
      </c>
    </row>
    <row r="60" spans="1:12" ht="15.75" customHeight="1">
      <c r="A60" s="58">
        <v>51</v>
      </c>
      <c r="B60" s="59" t="s">
        <v>294</v>
      </c>
      <c r="C60" s="60">
        <v>35065</v>
      </c>
      <c r="D60" s="175">
        <v>10630087</v>
      </c>
      <c r="E60" s="176"/>
      <c r="F60" s="61" t="s">
        <v>20</v>
      </c>
      <c r="G60" s="62">
        <v>1</v>
      </c>
      <c r="H60" s="177">
        <v>227</v>
      </c>
      <c r="I60" s="178"/>
      <c r="J60" s="63">
        <v>227</v>
      </c>
      <c r="K60" s="63">
        <f t="shared" si="0"/>
        <v>0</v>
      </c>
      <c r="L60" s="64">
        <v>120</v>
      </c>
    </row>
    <row r="61" spans="1:12" ht="15.75" customHeight="1">
      <c r="A61" s="58">
        <v>52</v>
      </c>
      <c r="B61" s="59" t="s">
        <v>660</v>
      </c>
      <c r="C61" s="60">
        <v>35065</v>
      </c>
      <c r="D61" s="175">
        <v>10630088</v>
      </c>
      <c r="E61" s="176"/>
      <c r="F61" s="61" t="s">
        <v>20</v>
      </c>
      <c r="G61" s="62">
        <v>1</v>
      </c>
      <c r="H61" s="177">
        <v>644</v>
      </c>
      <c r="I61" s="178"/>
      <c r="J61" s="63">
        <v>644</v>
      </c>
      <c r="K61" s="63">
        <f t="shared" si="0"/>
        <v>0</v>
      </c>
      <c r="L61" s="64">
        <v>120</v>
      </c>
    </row>
    <row r="62" spans="1:12" ht="15.75" customHeight="1">
      <c r="A62" s="58">
        <v>53</v>
      </c>
      <c r="B62" s="59" t="s">
        <v>661</v>
      </c>
      <c r="C62" s="60">
        <v>33604</v>
      </c>
      <c r="D62" s="175">
        <v>106300231</v>
      </c>
      <c r="E62" s="176"/>
      <c r="F62" s="61" t="s">
        <v>20</v>
      </c>
      <c r="G62" s="62">
        <v>1</v>
      </c>
      <c r="H62" s="177">
        <v>127.5</v>
      </c>
      <c r="I62" s="178"/>
      <c r="J62" s="63">
        <v>127.5</v>
      </c>
      <c r="K62" s="63">
        <f t="shared" si="0"/>
        <v>0</v>
      </c>
      <c r="L62" s="64">
        <v>120</v>
      </c>
    </row>
    <row r="63" spans="1:12" ht="15.75" customHeight="1">
      <c r="A63" s="58">
        <v>54</v>
      </c>
      <c r="B63" s="59" t="s">
        <v>661</v>
      </c>
      <c r="C63" s="60">
        <v>33604</v>
      </c>
      <c r="D63" s="175">
        <v>106300232</v>
      </c>
      <c r="E63" s="176"/>
      <c r="F63" s="61" t="s">
        <v>20</v>
      </c>
      <c r="G63" s="62">
        <v>1</v>
      </c>
      <c r="H63" s="177">
        <v>127.5</v>
      </c>
      <c r="I63" s="178"/>
      <c r="J63" s="63">
        <v>127.5</v>
      </c>
      <c r="K63" s="63">
        <f t="shared" si="0"/>
        <v>0</v>
      </c>
      <c r="L63" s="64">
        <v>120</v>
      </c>
    </row>
    <row r="64" spans="1:12" ht="15.75" customHeight="1">
      <c r="A64" s="65"/>
      <c r="B64" s="66" t="s">
        <v>631</v>
      </c>
      <c r="C64" s="68" t="s">
        <v>472</v>
      </c>
      <c r="D64" s="179" t="s">
        <v>472</v>
      </c>
      <c r="E64" s="179"/>
      <c r="F64" s="68" t="s">
        <v>472</v>
      </c>
      <c r="G64" s="69" t="s">
        <v>674</v>
      </c>
      <c r="H64" s="180">
        <v>5234</v>
      </c>
      <c r="I64" s="181"/>
      <c r="J64" s="70">
        <v>5234</v>
      </c>
      <c r="K64" s="70">
        <f t="shared" si="0"/>
        <v>0</v>
      </c>
      <c r="L64" s="70"/>
    </row>
    <row r="65" spans="1:12" ht="15.75" customHeight="1">
      <c r="A65" s="58">
        <v>55</v>
      </c>
      <c r="B65" s="59" t="s">
        <v>662</v>
      </c>
      <c r="C65" s="60">
        <v>34335</v>
      </c>
      <c r="D65" s="175">
        <v>10630077</v>
      </c>
      <c r="E65" s="176"/>
      <c r="F65" s="61" t="s">
        <v>20</v>
      </c>
      <c r="G65" s="62">
        <v>1</v>
      </c>
      <c r="H65" s="177">
        <v>262</v>
      </c>
      <c r="I65" s="178"/>
      <c r="J65" s="63">
        <v>262</v>
      </c>
      <c r="K65" s="63">
        <f t="shared" si="0"/>
        <v>0</v>
      </c>
      <c r="L65" s="64">
        <v>120</v>
      </c>
    </row>
    <row r="66" spans="1:12" ht="15.75" customHeight="1">
      <c r="A66" s="58">
        <v>56</v>
      </c>
      <c r="B66" s="59" t="s">
        <v>654</v>
      </c>
      <c r="C66" s="60">
        <v>34335</v>
      </c>
      <c r="D66" s="175">
        <v>10630078</v>
      </c>
      <c r="E66" s="176"/>
      <c r="F66" s="61" t="s">
        <v>20</v>
      </c>
      <c r="G66" s="62">
        <v>1</v>
      </c>
      <c r="H66" s="177">
        <v>15</v>
      </c>
      <c r="I66" s="178"/>
      <c r="J66" s="63">
        <v>15</v>
      </c>
      <c r="K66" s="63">
        <f t="shared" si="0"/>
        <v>0</v>
      </c>
      <c r="L66" s="64">
        <v>120</v>
      </c>
    </row>
    <row r="67" spans="1:12" ht="15.75" customHeight="1">
      <c r="A67" s="58">
        <v>57</v>
      </c>
      <c r="B67" s="59" t="s">
        <v>654</v>
      </c>
      <c r="C67" s="60">
        <v>34335</v>
      </c>
      <c r="D67" s="175">
        <v>10630079</v>
      </c>
      <c r="E67" s="176"/>
      <c r="F67" s="61" t="s">
        <v>20</v>
      </c>
      <c r="G67" s="62">
        <v>1</v>
      </c>
      <c r="H67" s="177">
        <v>15</v>
      </c>
      <c r="I67" s="178"/>
      <c r="J67" s="63">
        <v>15</v>
      </c>
      <c r="K67" s="63">
        <f t="shared" si="0"/>
        <v>0</v>
      </c>
      <c r="L67" s="64">
        <v>120</v>
      </c>
    </row>
    <row r="68" spans="1:12" ht="15.75" customHeight="1">
      <c r="A68" s="58">
        <v>58</v>
      </c>
      <c r="B68" s="59" t="s">
        <v>635</v>
      </c>
      <c r="C68" s="60">
        <v>34335</v>
      </c>
      <c r="D68" s="175">
        <v>10630080</v>
      </c>
      <c r="E68" s="176"/>
      <c r="F68" s="61" t="s">
        <v>20</v>
      </c>
      <c r="G68" s="62">
        <v>1</v>
      </c>
      <c r="H68" s="177">
        <v>5</v>
      </c>
      <c r="I68" s="178"/>
      <c r="J68" s="63">
        <v>5</v>
      </c>
      <c r="K68" s="63">
        <f t="shared" si="0"/>
        <v>0</v>
      </c>
      <c r="L68" s="64">
        <v>120</v>
      </c>
    </row>
    <row r="69" spans="1:12" ht="15.75" customHeight="1">
      <c r="A69" s="58">
        <v>59</v>
      </c>
      <c r="B69" s="59" t="s">
        <v>635</v>
      </c>
      <c r="C69" s="60">
        <v>34335</v>
      </c>
      <c r="D69" s="175">
        <v>10630081</v>
      </c>
      <c r="E69" s="176"/>
      <c r="F69" s="61" t="s">
        <v>20</v>
      </c>
      <c r="G69" s="62">
        <v>1</v>
      </c>
      <c r="H69" s="177">
        <v>5</v>
      </c>
      <c r="I69" s="178"/>
      <c r="J69" s="63">
        <v>5</v>
      </c>
      <c r="K69" s="63">
        <f t="shared" si="0"/>
        <v>0</v>
      </c>
      <c r="L69" s="64">
        <v>120</v>
      </c>
    </row>
    <row r="70" spans="1:12" ht="15.75" customHeight="1">
      <c r="A70" s="58">
        <v>60</v>
      </c>
      <c r="B70" s="59" t="s">
        <v>660</v>
      </c>
      <c r="C70" s="60">
        <v>34335</v>
      </c>
      <c r="D70" s="175">
        <v>10630083</v>
      </c>
      <c r="E70" s="176"/>
      <c r="F70" s="61" t="s">
        <v>20</v>
      </c>
      <c r="G70" s="62">
        <v>1</v>
      </c>
      <c r="H70" s="177">
        <v>52</v>
      </c>
      <c r="I70" s="178"/>
      <c r="J70" s="63">
        <v>52</v>
      </c>
      <c r="K70" s="63">
        <f t="shared" ref="K70:K99" si="1">H70-J70</f>
        <v>0</v>
      </c>
      <c r="L70" s="64">
        <v>120</v>
      </c>
    </row>
    <row r="71" spans="1:12" ht="15.75" customHeight="1">
      <c r="A71" s="65"/>
      <c r="B71" s="66" t="s">
        <v>677</v>
      </c>
      <c r="C71" s="68" t="s">
        <v>472</v>
      </c>
      <c r="D71" s="179" t="s">
        <v>472</v>
      </c>
      <c r="E71" s="179"/>
      <c r="F71" s="68" t="s">
        <v>472</v>
      </c>
      <c r="G71" s="69" t="s">
        <v>674</v>
      </c>
      <c r="H71" s="180">
        <v>354</v>
      </c>
      <c r="I71" s="181"/>
      <c r="J71" s="70">
        <v>354</v>
      </c>
      <c r="K71" s="70">
        <f t="shared" si="1"/>
        <v>0</v>
      </c>
      <c r="L71" s="70"/>
    </row>
    <row r="72" spans="1:12" ht="15.75" customHeight="1">
      <c r="A72" s="58">
        <v>61</v>
      </c>
      <c r="B72" s="59" t="s">
        <v>663</v>
      </c>
      <c r="C72" s="60">
        <v>30317</v>
      </c>
      <c r="D72" s="175">
        <v>10630006</v>
      </c>
      <c r="E72" s="176"/>
      <c r="F72" s="61" t="s">
        <v>20</v>
      </c>
      <c r="G72" s="62">
        <v>1</v>
      </c>
      <c r="H72" s="177">
        <v>85</v>
      </c>
      <c r="I72" s="178"/>
      <c r="J72" s="63">
        <v>85</v>
      </c>
      <c r="K72" s="63">
        <f t="shared" si="1"/>
        <v>0</v>
      </c>
      <c r="L72" s="64">
        <v>120</v>
      </c>
    </row>
    <row r="73" spans="1:12" ht="15.75" customHeight="1">
      <c r="A73" s="58">
        <v>62</v>
      </c>
      <c r="B73" s="59" t="s">
        <v>663</v>
      </c>
      <c r="C73" s="60">
        <v>30317</v>
      </c>
      <c r="D73" s="175">
        <v>10630007</v>
      </c>
      <c r="E73" s="176"/>
      <c r="F73" s="61" t="s">
        <v>20</v>
      </c>
      <c r="G73" s="62">
        <v>1</v>
      </c>
      <c r="H73" s="177">
        <v>85</v>
      </c>
      <c r="I73" s="178"/>
      <c r="J73" s="63">
        <v>85</v>
      </c>
      <c r="K73" s="63">
        <f t="shared" si="1"/>
        <v>0</v>
      </c>
      <c r="L73" s="64">
        <v>120</v>
      </c>
    </row>
    <row r="74" spans="1:12" ht="15.75" customHeight="1">
      <c r="A74" s="58">
        <v>63</v>
      </c>
      <c r="B74" s="59" t="s">
        <v>664</v>
      </c>
      <c r="C74" s="60">
        <v>32509</v>
      </c>
      <c r="D74" s="175">
        <v>10630015</v>
      </c>
      <c r="E74" s="176"/>
      <c r="F74" s="61" t="s">
        <v>20</v>
      </c>
      <c r="G74" s="62">
        <v>1</v>
      </c>
      <c r="H74" s="177">
        <v>470</v>
      </c>
      <c r="I74" s="178"/>
      <c r="J74" s="63">
        <v>470</v>
      </c>
      <c r="K74" s="63">
        <f t="shared" si="1"/>
        <v>0</v>
      </c>
      <c r="L74" s="64">
        <v>120</v>
      </c>
    </row>
    <row r="75" spans="1:12" ht="15.75" customHeight="1">
      <c r="A75" s="58">
        <v>64</v>
      </c>
      <c r="B75" s="59" t="s">
        <v>664</v>
      </c>
      <c r="C75" s="60">
        <v>32509</v>
      </c>
      <c r="D75" s="175">
        <v>10630016</v>
      </c>
      <c r="E75" s="176"/>
      <c r="F75" s="61" t="s">
        <v>20</v>
      </c>
      <c r="G75" s="62">
        <v>1</v>
      </c>
      <c r="H75" s="177">
        <v>470</v>
      </c>
      <c r="I75" s="178"/>
      <c r="J75" s="63">
        <v>470</v>
      </c>
      <c r="K75" s="63">
        <f t="shared" si="1"/>
        <v>0</v>
      </c>
      <c r="L75" s="64">
        <v>120</v>
      </c>
    </row>
    <row r="76" spans="1:12" ht="15.75" customHeight="1">
      <c r="A76" s="58">
        <v>65</v>
      </c>
      <c r="B76" s="59" t="s">
        <v>665</v>
      </c>
      <c r="C76" s="60">
        <v>34335</v>
      </c>
      <c r="D76" s="175">
        <v>10630023</v>
      </c>
      <c r="E76" s="176"/>
      <c r="F76" s="61" t="s">
        <v>20</v>
      </c>
      <c r="G76" s="62">
        <v>1</v>
      </c>
      <c r="H76" s="177">
        <v>50</v>
      </c>
      <c r="I76" s="178"/>
      <c r="J76" s="63">
        <v>50</v>
      </c>
      <c r="K76" s="63">
        <f t="shared" si="1"/>
        <v>0</v>
      </c>
      <c r="L76" s="64">
        <v>120</v>
      </c>
    </row>
    <row r="77" spans="1:12" ht="15.75" customHeight="1">
      <c r="A77" s="58">
        <v>66</v>
      </c>
      <c r="B77" s="59" t="s">
        <v>663</v>
      </c>
      <c r="C77" s="60">
        <v>30317</v>
      </c>
      <c r="D77" s="175">
        <v>10630027</v>
      </c>
      <c r="E77" s="176"/>
      <c r="F77" s="61" t="s">
        <v>20</v>
      </c>
      <c r="G77" s="62">
        <v>1</v>
      </c>
      <c r="H77" s="177">
        <v>330</v>
      </c>
      <c r="I77" s="178"/>
      <c r="J77" s="63">
        <v>330</v>
      </c>
      <c r="K77" s="63">
        <f t="shared" si="1"/>
        <v>0</v>
      </c>
      <c r="L77" s="64">
        <v>120</v>
      </c>
    </row>
    <row r="78" spans="1:12" ht="15.75" customHeight="1">
      <c r="A78" s="58">
        <v>67</v>
      </c>
      <c r="B78" s="59" t="s">
        <v>663</v>
      </c>
      <c r="C78" s="60">
        <v>30317</v>
      </c>
      <c r="D78" s="175">
        <v>10630028</v>
      </c>
      <c r="E78" s="176"/>
      <c r="F78" s="61" t="s">
        <v>20</v>
      </c>
      <c r="G78" s="62">
        <v>1</v>
      </c>
      <c r="H78" s="177">
        <v>330</v>
      </c>
      <c r="I78" s="178"/>
      <c r="J78" s="63">
        <v>330</v>
      </c>
      <c r="K78" s="63">
        <f t="shared" si="1"/>
        <v>0</v>
      </c>
      <c r="L78" s="64">
        <v>120</v>
      </c>
    </row>
    <row r="79" spans="1:12" ht="15.75" customHeight="1">
      <c r="A79" s="58">
        <v>68</v>
      </c>
      <c r="B79" s="59" t="s">
        <v>666</v>
      </c>
      <c r="C79" s="60">
        <v>33604</v>
      </c>
      <c r="D79" s="175">
        <v>10630029</v>
      </c>
      <c r="E79" s="176"/>
      <c r="F79" s="61" t="s">
        <v>20</v>
      </c>
      <c r="G79" s="62">
        <v>1</v>
      </c>
      <c r="H79" s="177">
        <v>72</v>
      </c>
      <c r="I79" s="178"/>
      <c r="J79" s="63">
        <v>72</v>
      </c>
      <c r="K79" s="63">
        <f t="shared" si="1"/>
        <v>0</v>
      </c>
      <c r="L79" s="64">
        <v>120</v>
      </c>
    </row>
    <row r="80" spans="1:12" ht="15.75" customHeight="1">
      <c r="A80" s="58">
        <v>69</v>
      </c>
      <c r="B80" s="59" t="s">
        <v>667</v>
      </c>
      <c r="C80" s="60">
        <v>34335</v>
      </c>
      <c r="D80" s="175">
        <v>10630038</v>
      </c>
      <c r="E80" s="176"/>
      <c r="F80" s="61" t="s">
        <v>20</v>
      </c>
      <c r="G80" s="62">
        <v>1</v>
      </c>
      <c r="H80" s="177">
        <v>8</v>
      </c>
      <c r="I80" s="178"/>
      <c r="J80" s="63">
        <v>8</v>
      </c>
      <c r="K80" s="63">
        <f t="shared" si="1"/>
        <v>0</v>
      </c>
      <c r="L80" s="64">
        <v>120</v>
      </c>
    </row>
    <row r="81" spans="1:12" ht="15.75" customHeight="1">
      <c r="A81" s="58">
        <v>70</v>
      </c>
      <c r="B81" s="59" t="s">
        <v>667</v>
      </c>
      <c r="C81" s="60">
        <v>34335</v>
      </c>
      <c r="D81" s="175">
        <v>10630039</v>
      </c>
      <c r="E81" s="176"/>
      <c r="F81" s="61" t="s">
        <v>20</v>
      </c>
      <c r="G81" s="62">
        <v>1</v>
      </c>
      <c r="H81" s="177">
        <v>8</v>
      </c>
      <c r="I81" s="178"/>
      <c r="J81" s="63">
        <v>8</v>
      </c>
      <c r="K81" s="63">
        <f t="shared" si="1"/>
        <v>0</v>
      </c>
      <c r="L81" s="64">
        <v>120</v>
      </c>
    </row>
    <row r="82" spans="1:12" ht="15.75" customHeight="1">
      <c r="A82" s="58">
        <v>71</v>
      </c>
      <c r="B82" s="59" t="s">
        <v>668</v>
      </c>
      <c r="C82" s="60">
        <v>34335</v>
      </c>
      <c r="D82" s="175">
        <v>10630040</v>
      </c>
      <c r="E82" s="176"/>
      <c r="F82" s="61" t="s">
        <v>20</v>
      </c>
      <c r="G82" s="62">
        <v>1</v>
      </c>
      <c r="H82" s="177">
        <v>13</v>
      </c>
      <c r="I82" s="178"/>
      <c r="J82" s="63">
        <v>13</v>
      </c>
      <c r="K82" s="63">
        <f t="shared" si="1"/>
        <v>0</v>
      </c>
      <c r="L82" s="64">
        <v>120</v>
      </c>
    </row>
    <row r="83" spans="1:12" ht="15.75" customHeight="1">
      <c r="A83" s="58">
        <v>72</v>
      </c>
      <c r="B83" s="59" t="s">
        <v>668</v>
      </c>
      <c r="C83" s="60">
        <v>34335</v>
      </c>
      <c r="D83" s="175">
        <v>10630041</v>
      </c>
      <c r="E83" s="176"/>
      <c r="F83" s="61" t="s">
        <v>20</v>
      </c>
      <c r="G83" s="62">
        <v>1</v>
      </c>
      <c r="H83" s="177">
        <v>13</v>
      </c>
      <c r="I83" s="178"/>
      <c r="J83" s="63">
        <v>13</v>
      </c>
      <c r="K83" s="63">
        <f t="shared" si="1"/>
        <v>0</v>
      </c>
      <c r="L83" s="64">
        <v>120</v>
      </c>
    </row>
    <row r="84" spans="1:12" ht="15.75" customHeight="1">
      <c r="A84" s="58">
        <v>73</v>
      </c>
      <c r="B84" s="59" t="s">
        <v>654</v>
      </c>
      <c r="C84" s="60">
        <v>33970</v>
      </c>
      <c r="D84" s="175">
        <v>10630042</v>
      </c>
      <c r="E84" s="176"/>
      <c r="F84" s="61" t="s">
        <v>20</v>
      </c>
      <c r="G84" s="62">
        <v>1</v>
      </c>
      <c r="H84" s="177">
        <v>23</v>
      </c>
      <c r="I84" s="178"/>
      <c r="J84" s="63">
        <v>23</v>
      </c>
      <c r="K84" s="63">
        <f t="shared" si="1"/>
        <v>0</v>
      </c>
      <c r="L84" s="64">
        <v>120</v>
      </c>
    </row>
    <row r="85" spans="1:12" ht="15.75" customHeight="1">
      <c r="A85" s="58">
        <v>74</v>
      </c>
      <c r="B85" s="59" t="s">
        <v>654</v>
      </c>
      <c r="C85" s="60">
        <v>33970</v>
      </c>
      <c r="D85" s="175">
        <v>10630043</v>
      </c>
      <c r="E85" s="176"/>
      <c r="F85" s="61" t="s">
        <v>20</v>
      </c>
      <c r="G85" s="62">
        <v>1</v>
      </c>
      <c r="H85" s="177">
        <v>23</v>
      </c>
      <c r="I85" s="178"/>
      <c r="J85" s="63">
        <v>23</v>
      </c>
      <c r="K85" s="63">
        <f t="shared" si="1"/>
        <v>0</v>
      </c>
      <c r="L85" s="64">
        <v>120</v>
      </c>
    </row>
    <row r="86" spans="1:12" ht="15.75" customHeight="1">
      <c r="A86" s="58">
        <v>75</v>
      </c>
      <c r="B86" s="59" t="s">
        <v>654</v>
      </c>
      <c r="C86" s="60">
        <v>33970</v>
      </c>
      <c r="D86" s="175">
        <v>10630044</v>
      </c>
      <c r="E86" s="176"/>
      <c r="F86" s="61" t="s">
        <v>20</v>
      </c>
      <c r="G86" s="62">
        <v>1</v>
      </c>
      <c r="H86" s="177">
        <v>25</v>
      </c>
      <c r="I86" s="178"/>
      <c r="J86" s="63">
        <v>25</v>
      </c>
      <c r="K86" s="63">
        <f t="shared" si="1"/>
        <v>0</v>
      </c>
      <c r="L86" s="64">
        <v>120</v>
      </c>
    </row>
    <row r="87" spans="1:12" ht="15.75" customHeight="1">
      <c r="A87" s="58">
        <v>76</v>
      </c>
      <c r="B87" s="59" t="s">
        <v>654</v>
      </c>
      <c r="C87" s="60">
        <v>34335</v>
      </c>
      <c r="D87" s="175">
        <v>10630045</v>
      </c>
      <c r="E87" s="176"/>
      <c r="F87" s="61" t="s">
        <v>20</v>
      </c>
      <c r="G87" s="62">
        <v>1</v>
      </c>
      <c r="H87" s="177">
        <v>22</v>
      </c>
      <c r="I87" s="178"/>
      <c r="J87" s="63">
        <v>22</v>
      </c>
      <c r="K87" s="63">
        <f t="shared" si="1"/>
        <v>0</v>
      </c>
      <c r="L87" s="64">
        <v>120</v>
      </c>
    </row>
    <row r="88" spans="1:12" ht="15.75" customHeight="1">
      <c r="A88" s="58">
        <v>77</v>
      </c>
      <c r="B88" s="59" t="s">
        <v>665</v>
      </c>
      <c r="C88" s="60">
        <v>33970</v>
      </c>
      <c r="D88" s="175">
        <v>10630046</v>
      </c>
      <c r="E88" s="176"/>
      <c r="F88" s="61" t="s">
        <v>20</v>
      </c>
      <c r="G88" s="62">
        <v>1</v>
      </c>
      <c r="H88" s="177">
        <v>17</v>
      </c>
      <c r="I88" s="178"/>
      <c r="J88" s="63">
        <v>17</v>
      </c>
      <c r="K88" s="63">
        <f t="shared" si="1"/>
        <v>0</v>
      </c>
      <c r="L88" s="64">
        <v>120</v>
      </c>
    </row>
    <row r="89" spans="1:12" ht="15.75" customHeight="1">
      <c r="A89" s="58">
        <v>78</v>
      </c>
      <c r="B89" s="59" t="s">
        <v>660</v>
      </c>
      <c r="C89" s="60">
        <v>34335</v>
      </c>
      <c r="D89" s="175">
        <v>10630066</v>
      </c>
      <c r="E89" s="176"/>
      <c r="F89" s="61" t="s">
        <v>20</v>
      </c>
      <c r="G89" s="62">
        <v>1</v>
      </c>
      <c r="H89" s="177">
        <v>91</v>
      </c>
      <c r="I89" s="178"/>
      <c r="J89" s="63">
        <v>91</v>
      </c>
      <c r="K89" s="63">
        <f t="shared" si="1"/>
        <v>0</v>
      </c>
      <c r="L89" s="64">
        <v>120</v>
      </c>
    </row>
    <row r="90" spans="1:12" ht="15.75" customHeight="1">
      <c r="A90" s="58">
        <v>79</v>
      </c>
      <c r="B90" s="59" t="s">
        <v>654</v>
      </c>
      <c r="C90" s="60">
        <v>34335</v>
      </c>
      <c r="D90" s="175">
        <v>10630067</v>
      </c>
      <c r="E90" s="176"/>
      <c r="F90" s="61" t="s">
        <v>20</v>
      </c>
      <c r="G90" s="62">
        <v>1</v>
      </c>
      <c r="H90" s="177">
        <v>18.5</v>
      </c>
      <c r="I90" s="178"/>
      <c r="J90" s="63">
        <v>18.5</v>
      </c>
      <c r="K90" s="63">
        <f t="shared" si="1"/>
        <v>0</v>
      </c>
      <c r="L90" s="64">
        <v>120</v>
      </c>
    </row>
    <row r="91" spans="1:12" ht="15.75" customHeight="1">
      <c r="A91" s="58">
        <v>80</v>
      </c>
      <c r="B91" s="59" t="s">
        <v>654</v>
      </c>
      <c r="C91" s="60">
        <v>34335</v>
      </c>
      <c r="D91" s="175">
        <v>10630068</v>
      </c>
      <c r="E91" s="176"/>
      <c r="F91" s="61" t="s">
        <v>20</v>
      </c>
      <c r="G91" s="62">
        <v>1</v>
      </c>
      <c r="H91" s="177">
        <v>18.5</v>
      </c>
      <c r="I91" s="178"/>
      <c r="J91" s="63">
        <v>18.5</v>
      </c>
      <c r="K91" s="63">
        <f t="shared" si="1"/>
        <v>0</v>
      </c>
      <c r="L91" s="64">
        <v>120</v>
      </c>
    </row>
    <row r="92" spans="1:12" ht="15.75" customHeight="1">
      <c r="A92" s="58">
        <v>81</v>
      </c>
      <c r="B92" s="59" t="s">
        <v>654</v>
      </c>
      <c r="C92" s="60">
        <v>34335</v>
      </c>
      <c r="D92" s="175">
        <v>10630069</v>
      </c>
      <c r="E92" s="176"/>
      <c r="F92" s="61" t="s">
        <v>20</v>
      </c>
      <c r="G92" s="62">
        <v>1</v>
      </c>
      <c r="H92" s="177">
        <v>18.5</v>
      </c>
      <c r="I92" s="178"/>
      <c r="J92" s="63">
        <v>18.5</v>
      </c>
      <c r="K92" s="63">
        <f t="shared" si="1"/>
        <v>0</v>
      </c>
      <c r="L92" s="64">
        <v>120</v>
      </c>
    </row>
    <row r="93" spans="1:12" ht="15.75" customHeight="1">
      <c r="A93" s="58">
        <v>82</v>
      </c>
      <c r="B93" s="59" t="s">
        <v>654</v>
      </c>
      <c r="C93" s="60">
        <v>34335</v>
      </c>
      <c r="D93" s="175">
        <v>10630070</v>
      </c>
      <c r="E93" s="176"/>
      <c r="F93" s="61" t="s">
        <v>20</v>
      </c>
      <c r="G93" s="62">
        <v>1</v>
      </c>
      <c r="H93" s="177">
        <v>18.5</v>
      </c>
      <c r="I93" s="178"/>
      <c r="J93" s="63">
        <v>18.5</v>
      </c>
      <c r="K93" s="63">
        <f t="shared" si="1"/>
        <v>0</v>
      </c>
      <c r="L93" s="64">
        <v>120</v>
      </c>
    </row>
    <row r="94" spans="1:12" ht="15.75" customHeight="1">
      <c r="A94" s="58">
        <v>83</v>
      </c>
      <c r="B94" s="59" t="s">
        <v>669</v>
      </c>
      <c r="C94" s="60">
        <v>34335</v>
      </c>
      <c r="D94" s="175">
        <v>10630071</v>
      </c>
      <c r="E94" s="176"/>
      <c r="F94" s="61" t="s">
        <v>20</v>
      </c>
      <c r="G94" s="62">
        <v>1</v>
      </c>
      <c r="H94" s="177">
        <v>1012</v>
      </c>
      <c r="I94" s="178"/>
      <c r="J94" s="63">
        <v>1012</v>
      </c>
      <c r="K94" s="63">
        <f t="shared" si="1"/>
        <v>0</v>
      </c>
      <c r="L94" s="64">
        <v>120</v>
      </c>
    </row>
    <row r="95" spans="1:12" ht="15.75" customHeight="1">
      <c r="A95" s="58">
        <v>84</v>
      </c>
      <c r="B95" s="59" t="s">
        <v>670</v>
      </c>
      <c r="C95" s="60">
        <v>34335</v>
      </c>
      <c r="D95" s="175">
        <v>10630072</v>
      </c>
      <c r="E95" s="176"/>
      <c r="F95" s="61" t="s">
        <v>20</v>
      </c>
      <c r="G95" s="62">
        <v>1</v>
      </c>
      <c r="H95" s="177">
        <v>262</v>
      </c>
      <c r="I95" s="178"/>
      <c r="J95" s="63">
        <v>262</v>
      </c>
      <c r="K95" s="63">
        <f t="shared" si="1"/>
        <v>0</v>
      </c>
      <c r="L95" s="64">
        <v>120</v>
      </c>
    </row>
    <row r="96" spans="1:12" ht="15.75" customHeight="1">
      <c r="A96" s="58">
        <v>85</v>
      </c>
      <c r="B96" s="59" t="s">
        <v>671</v>
      </c>
      <c r="C96" s="60">
        <v>34335</v>
      </c>
      <c r="D96" s="175">
        <v>10630073</v>
      </c>
      <c r="E96" s="176"/>
      <c r="F96" s="61" t="s">
        <v>20</v>
      </c>
      <c r="G96" s="62">
        <v>1</v>
      </c>
      <c r="H96" s="177">
        <v>682</v>
      </c>
      <c r="I96" s="178"/>
      <c r="J96" s="63">
        <v>682</v>
      </c>
      <c r="K96" s="63">
        <f t="shared" si="1"/>
        <v>0</v>
      </c>
      <c r="L96" s="64">
        <v>120</v>
      </c>
    </row>
    <row r="97" spans="1:13" ht="15.75" customHeight="1">
      <c r="A97" s="58">
        <v>86</v>
      </c>
      <c r="B97" s="59" t="s">
        <v>672</v>
      </c>
      <c r="C97" s="60">
        <v>34335</v>
      </c>
      <c r="D97" s="175">
        <v>10630074</v>
      </c>
      <c r="E97" s="176"/>
      <c r="F97" s="61" t="s">
        <v>20</v>
      </c>
      <c r="G97" s="62">
        <v>1</v>
      </c>
      <c r="H97" s="177">
        <v>336.5</v>
      </c>
      <c r="I97" s="178"/>
      <c r="J97" s="63">
        <v>336.5</v>
      </c>
      <c r="K97" s="63">
        <f t="shared" si="1"/>
        <v>0</v>
      </c>
      <c r="L97" s="64">
        <v>120</v>
      </c>
    </row>
    <row r="98" spans="1:13" ht="15.75" customHeight="1">
      <c r="A98" s="58">
        <v>87</v>
      </c>
      <c r="B98" s="59" t="s">
        <v>672</v>
      </c>
      <c r="C98" s="60">
        <v>34335</v>
      </c>
      <c r="D98" s="175">
        <v>10630075</v>
      </c>
      <c r="E98" s="176"/>
      <c r="F98" s="61" t="s">
        <v>20</v>
      </c>
      <c r="G98" s="62">
        <v>1</v>
      </c>
      <c r="H98" s="177">
        <v>336.5</v>
      </c>
      <c r="I98" s="178"/>
      <c r="J98" s="63">
        <v>336.5</v>
      </c>
      <c r="K98" s="63">
        <f t="shared" si="1"/>
        <v>0</v>
      </c>
      <c r="L98" s="64">
        <v>120</v>
      </c>
    </row>
    <row r="99" spans="1:13" ht="15.75" customHeight="1">
      <c r="A99" s="65"/>
      <c r="B99" s="66" t="s">
        <v>633</v>
      </c>
      <c r="C99" s="68" t="s">
        <v>472</v>
      </c>
      <c r="D99" s="179" t="s">
        <v>472</v>
      </c>
      <c r="E99" s="179"/>
      <c r="F99" s="68" t="s">
        <v>472</v>
      </c>
      <c r="G99" s="69" t="s">
        <v>674</v>
      </c>
      <c r="H99" s="180">
        <v>4838</v>
      </c>
      <c r="I99" s="181"/>
      <c r="J99" s="70">
        <v>4838</v>
      </c>
      <c r="K99" s="70">
        <f t="shared" si="1"/>
        <v>0</v>
      </c>
      <c r="L99" s="70"/>
    </row>
    <row r="100" spans="1:13" ht="12" customHeight="1">
      <c r="A100" s="52"/>
      <c r="B100" s="71"/>
      <c r="C100" s="72"/>
      <c r="D100" s="72"/>
      <c r="E100" s="72"/>
      <c r="F100" s="72"/>
      <c r="H100" s="73"/>
      <c r="I100" s="73"/>
      <c r="J100" s="74"/>
      <c r="K100" s="72"/>
      <c r="L100" s="72"/>
      <c r="M100" s="72"/>
    </row>
    <row r="101" spans="1:13" ht="12.75" customHeight="1"/>
    <row r="102" spans="1:13" ht="13.5" thickBot="1"/>
    <row r="103" spans="1:13" ht="13.5" thickBot="1">
      <c r="H103" s="162">
        <f>H9+H21+H24+H64+H71+H99+H11</f>
        <v>52630.71</v>
      </c>
      <c r="I103" s="163"/>
      <c r="J103" s="89">
        <f>J9+J21+J24+J64+J71+J99+J11</f>
        <v>22669</v>
      </c>
      <c r="K103" s="89">
        <f>K9+K21+K24+K64+K71+K99+K11</f>
        <v>29961.71</v>
      </c>
    </row>
    <row r="104" spans="1:13" s="1" customFormat="1" ht="15.75">
      <c r="A104" s="42" t="s">
        <v>685</v>
      </c>
      <c r="C104" s="125"/>
    </row>
    <row r="105" spans="1:13" s="1" customFormat="1">
      <c r="A105" s="96" t="s">
        <v>689</v>
      </c>
      <c r="C105" s="182"/>
      <c r="D105" s="182"/>
      <c r="E105" s="142" t="s">
        <v>686</v>
      </c>
      <c r="F105" s="142"/>
      <c r="G105" s="142"/>
    </row>
    <row r="107" spans="1:13" hidden="1"/>
    <row r="108" spans="1:13" s="1" customFormat="1" ht="15" customHeight="1">
      <c r="A108" s="183" t="s">
        <v>736</v>
      </c>
      <c r="B108" s="183"/>
      <c r="C108" s="125"/>
    </row>
    <row r="109" spans="1:13" s="1" customFormat="1" ht="15" customHeight="1">
      <c r="A109" s="184" t="s">
        <v>739</v>
      </c>
      <c r="B109" s="184"/>
      <c r="C109" s="182"/>
      <c r="D109" s="182"/>
      <c r="E109" s="142" t="s">
        <v>737</v>
      </c>
      <c r="F109" s="142"/>
      <c r="G109" s="142"/>
    </row>
    <row r="111" spans="1:13" s="1" customFormat="1" ht="15.75">
      <c r="A111" s="42" t="s">
        <v>687</v>
      </c>
      <c r="C111" s="146"/>
      <c r="D111" s="146"/>
      <c r="E111" s="142"/>
      <c r="F111" s="142"/>
      <c r="G111" s="103"/>
    </row>
    <row r="112" spans="1:13" s="1" customFormat="1">
      <c r="A112" s="96" t="s">
        <v>690</v>
      </c>
      <c r="C112" s="182"/>
      <c r="D112" s="182"/>
      <c r="E112" s="142" t="s">
        <v>688</v>
      </c>
      <c r="F112" s="142"/>
      <c r="G112" s="142"/>
    </row>
    <row r="113" spans="1:7" s="1" customFormat="1">
      <c r="A113" s="96"/>
      <c r="C113" s="146"/>
      <c r="D113" s="146"/>
      <c r="E113" s="142"/>
      <c r="F113" s="142"/>
      <c r="G113" s="103"/>
    </row>
    <row r="114" spans="1:7" s="1" customFormat="1">
      <c r="A114" s="96" t="s">
        <v>691</v>
      </c>
      <c r="C114" s="182"/>
      <c r="D114" s="182"/>
      <c r="E114" s="142" t="s">
        <v>692</v>
      </c>
      <c r="F114" s="142"/>
      <c r="G114" s="142"/>
    </row>
    <row r="115" spans="1:7" s="1" customFormat="1">
      <c r="A115" s="96"/>
      <c r="C115" s="146"/>
      <c r="D115" s="146"/>
      <c r="E115" s="142"/>
      <c r="F115" s="142"/>
      <c r="G115" s="103"/>
    </row>
    <row r="116" spans="1:7" s="1" customFormat="1">
      <c r="A116" s="102" t="s">
        <v>693</v>
      </c>
      <c r="C116" s="182"/>
      <c r="D116" s="182"/>
      <c r="E116" s="142" t="s">
        <v>694</v>
      </c>
      <c r="F116" s="142"/>
      <c r="G116" s="142"/>
    </row>
    <row r="117" spans="1:7" s="1" customFormat="1">
      <c r="A117" s="96"/>
      <c r="C117" s="146"/>
      <c r="D117" s="146"/>
      <c r="E117" s="142"/>
      <c r="F117" s="142"/>
      <c r="G117" s="103"/>
    </row>
    <row r="118" spans="1:7" s="1" customFormat="1">
      <c r="A118" s="96" t="s">
        <v>695</v>
      </c>
      <c r="C118" s="182"/>
      <c r="D118" s="182"/>
      <c r="E118" s="142" t="s">
        <v>696</v>
      </c>
      <c r="F118" s="142"/>
      <c r="G118" s="142"/>
    </row>
    <row r="119" spans="1:7" s="1" customFormat="1">
      <c r="A119" s="96"/>
      <c r="C119" s="146"/>
      <c r="D119" s="146"/>
      <c r="E119" s="142"/>
      <c r="F119" s="142"/>
      <c r="G119" s="103"/>
    </row>
    <row r="120" spans="1:7" s="1" customFormat="1">
      <c r="A120" s="96" t="s">
        <v>697</v>
      </c>
      <c r="C120" s="182"/>
      <c r="D120" s="182"/>
      <c r="E120" s="142" t="s">
        <v>698</v>
      </c>
      <c r="F120" s="142"/>
      <c r="G120" s="142"/>
    </row>
    <row r="121" spans="1:7" s="1" customFormat="1">
      <c r="A121" s="96"/>
      <c r="C121" s="146"/>
      <c r="D121" s="146"/>
      <c r="E121" s="142"/>
      <c r="F121" s="142"/>
      <c r="G121" s="103"/>
    </row>
    <row r="122" spans="1:7" s="1" customFormat="1">
      <c r="A122" s="96" t="s">
        <v>699</v>
      </c>
      <c r="C122" s="182"/>
      <c r="D122" s="182"/>
      <c r="E122" s="142" t="s">
        <v>701</v>
      </c>
      <c r="F122" s="142"/>
      <c r="G122" s="142"/>
    </row>
    <row r="123" spans="1:7" s="1" customFormat="1">
      <c r="A123" s="96" t="s">
        <v>700</v>
      </c>
      <c r="C123" s="146"/>
      <c r="D123" s="146"/>
      <c r="E123" s="142"/>
      <c r="F123" s="142"/>
      <c r="G123" s="103"/>
    </row>
    <row r="124" spans="1:7" s="1" customFormat="1" ht="11.25">
      <c r="C124" s="146"/>
      <c r="D124" s="146"/>
      <c r="E124" s="146"/>
      <c r="F124" s="146"/>
    </row>
    <row r="125" spans="1:7">
      <c r="C125" s="90"/>
    </row>
    <row r="159" ht="12" customHeight="1"/>
    <row r="160" ht="12" customHeight="1"/>
    <row r="161" ht="12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5" customHeight="1"/>
    <row r="169" ht="12.75" customHeight="1"/>
    <row r="170" ht="15" customHeight="1"/>
    <row r="171" ht="12.75" customHeight="1"/>
    <row r="172" ht="15" customHeight="1"/>
    <row r="173" ht="12.75" customHeight="1"/>
    <row r="174" ht="15" customHeight="1"/>
    <row r="175" ht="12.75" customHeight="1"/>
    <row r="176" ht="15" customHeight="1"/>
    <row r="177" ht="12.75" customHeight="1"/>
    <row r="178" ht="1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1.25" customHeight="1"/>
    <row r="190" ht="12.75" customHeight="1"/>
    <row r="191" ht="12.75" customHeight="1"/>
    <row r="192" ht="11.25" customHeight="1"/>
    <row r="193" ht="12.75" customHeight="1"/>
  </sheetData>
  <mergeCells count="236">
    <mergeCell ref="A108:B108"/>
    <mergeCell ref="A109:B109"/>
    <mergeCell ref="C109:D109"/>
    <mergeCell ref="E109:G109"/>
    <mergeCell ref="A1:D1"/>
    <mergeCell ref="A2:D2"/>
    <mergeCell ref="C120:D120"/>
    <mergeCell ref="E120:G120"/>
    <mergeCell ref="F3:F4"/>
    <mergeCell ref="G3:L3"/>
    <mergeCell ref="D9:E9"/>
    <mergeCell ref="H9:I9"/>
    <mergeCell ref="D10:E10"/>
    <mergeCell ref="H10:I10"/>
    <mergeCell ref="D14:E14"/>
    <mergeCell ref="H14:I14"/>
    <mergeCell ref="D15:E15"/>
    <mergeCell ref="H15:I15"/>
    <mergeCell ref="D16:E16"/>
    <mergeCell ref="H16:I16"/>
    <mergeCell ref="D11:E11"/>
    <mergeCell ref="H11:I11"/>
    <mergeCell ref="C111:D111"/>
    <mergeCell ref="E111:F111"/>
    <mergeCell ref="C112:D112"/>
    <mergeCell ref="E112:G112"/>
    <mergeCell ref="C113:D113"/>
    <mergeCell ref="E113:F113"/>
    <mergeCell ref="C114:D114"/>
    <mergeCell ref="E114:G114"/>
    <mergeCell ref="C105:D105"/>
    <mergeCell ref="E105:G105"/>
    <mergeCell ref="C124:D124"/>
    <mergeCell ref="E124:F124"/>
    <mergeCell ref="C115:D115"/>
    <mergeCell ref="E115:F115"/>
    <mergeCell ref="C116:D116"/>
    <mergeCell ref="E116:G116"/>
    <mergeCell ref="C117:D117"/>
    <mergeCell ref="E117:F117"/>
    <mergeCell ref="C118:D118"/>
    <mergeCell ref="E118:G118"/>
    <mergeCell ref="C119:D119"/>
    <mergeCell ref="E119:F119"/>
    <mergeCell ref="C121:D121"/>
    <mergeCell ref="E121:F121"/>
    <mergeCell ref="C122:D122"/>
    <mergeCell ref="E122:G122"/>
    <mergeCell ref="C123:D123"/>
    <mergeCell ref="E123:F123"/>
    <mergeCell ref="M3:N3"/>
    <mergeCell ref="H4:I4"/>
    <mergeCell ref="A3:A4"/>
    <mergeCell ref="B3:B4"/>
    <mergeCell ref="C3:C4"/>
    <mergeCell ref="D3:E3"/>
    <mergeCell ref="D4:E4"/>
    <mergeCell ref="D8:E8"/>
    <mergeCell ref="H8:I8"/>
    <mergeCell ref="D5:E5"/>
    <mergeCell ref="H5:I5"/>
    <mergeCell ref="D6:E6"/>
    <mergeCell ref="H6:I6"/>
    <mergeCell ref="D7:E7"/>
    <mergeCell ref="H7:I7"/>
    <mergeCell ref="D12:E12"/>
    <mergeCell ref="H12:I12"/>
    <mergeCell ref="D13:E13"/>
    <mergeCell ref="H13:I13"/>
    <mergeCell ref="D20:E20"/>
    <mergeCell ref="H20:I20"/>
    <mergeCell ref="D21:E21"/>
    <mergeCell ref="H21:I21"/>
    <mergeCell ref="D22:E22"/>
    <mergeCell ref="H22:I22"/>
    <mergeCell ref="D17:E17"/>
    <mergeCell ref="H17:I17"/>
    <mergeCell ref="D18:E18"/>
    <mergeCell ref="H18:I18"/>
    <mergeCell ref="D19:E19"/>
    <mergeCell ref="H19:I19"/>
    <mergeCell ref="D26:E26"/>
    <mergeCell ref="H26:I26"/>
    <mergeCell ref="D27:E27"/>
    <mergeCell ref="H27:I27"/>
    <mergeCell ref="D28:E28"/>
    <mergeCell ref="H28:I28"/>
    <mergeCell ref="D23:E23"/>
    <mergeCell ref="H23:I23"/>
    <mergeCell ref="D24:E24"/>
    <mergeCell ref="H24:I24"/>
    <mergeCell ref="D25:E25"/>
    <mergeCell ref="H25:I25"/>
    <mergeCell ref="D32:E32"/>
    <mergeCell ref="H32:I32"/>
    <mergeCell ref="D33:E33"/>
    <mergeCell ref="H33:I33"/>
    <mergeCell ref="D34:E34"/>
    <mergeCell ref="H34:I34"/>
    <mergeCell ref="D29:E29"/>
    <mergeCell ref="H29:I29"/>
    <mergeCell ref="D30:E30"/>
    <mergeCell ref="H30:I30"/>
    <mergeCell ref="D31:E31"/>
    <mergeCell ref="H31:I31"/>
    <mergeCell ref="D38:E38"/>
    <mergeCell ref="H38:I38"/>
    <mergeCell ref="D39:E39"/>
    <mergeCell ref="H39:I39"/>
    <mergeCell ref="D40:E40"/>
    <mergeCell ref="H40:I40"/>
    <mergeCell ref="D35:E35"/>
    <mergeCell ref="H35:I35"/>
    <mergeCell ref="D36:E36"/>
    <mergeCell ref="H36:I36"/>
    <mergeCell ref="D37:E37"/>
    <mergeCell ref="H37:I37"/>
    <mergeCell ref="D44:E44"/>
    <mergeCell ref="H44:I44"/>
    <mergeCell ref="D45:E45"/>
    <mergeCell ref="H45:I45"/>
    <mergeCell ref="D46:E46"/>
    <mergeCell ref="H46:I46"/>
    <mergeCell ref="D41:E41"/>
    <mergeCell ref="H41:I41"/>
    <mergeCell ref="D42:E42"/>
    <mergeCell ref="H42:I42"/>
    <mergeCell ref="D43:E43"/>
    <mergeCell ref="H43:I43"/>
    <mergeCell ref="D50:E50"/>
    <mergeCell ref="H50:I50"/>
    <mergeCell ref="D51:E51"/>
    <mergeCell ref="H51:I51"/>
    <mergeCell ref="D52:E52"/>
    <mergeCell ref="H52:I52"/>
    <mergeCell ref="D47:E47"/>
    <mergeCell ref="H47:I47"/>
    <mergeCell ref="D48:E48"/>
    <mergeCell ref="H48:I48"/>
    <mergeCell ref="D49:E49"/>
    <mergeCell ref="H49:I49"/>
    <mergeCell ref="D56:E56"/>
    <mergeCell ref="H56:I56"/>
    <mergeCell ref="D57:E57"/>
    <mergeCell ref="H57:I57"/>
    <mergeCell ref="D58:E58"/>
    <mergeCell ref="H58:I58"/>
    <mergeCell ref="D53:E53"/>
    <mergeCell ref="H53:I53"/>
    <mergeCell ref="D54:E54"/>
    <mergeCell ref="H54:I54"/>
    <mergeCell ref="D55:E55"/>
    <mergeCell ref="H55:I55"/>
    <mergeCell ref="D62:E62"/>
    <mergeCell ref="H62:I62"/>
    <mergeCell ref="D63:E63"/>
    <mergeCell ref="H63:I63"/>
    <mergeCell ref="D64:E64"/>
    <mergeCell ref="H64:I64"/>
    <mergeCell ref="D59:E59"/>
    <mergeCell ref="H59:I59"/>
    <mergeCell ref="D60:E60"/>
    <mergeCell ref="H60:I60"/>
    <mergeCell ref="D61:E61"/>
    <mergeCell ref="H61:I61"/>
    <mergeCell ref="D68:E68"/>
    <mergeCell ref="H68:I68"/>
    <mergeCell ref="D69:E69"/>
    <mergeCell ref="H69:I69"/>
    <mergeCell ref="D70:E70"/>
    <mergeCell ref="H70:I70"/>
    <mergeCell ref="D65:E65"/>
    <mergeCell ref="H65:I65"/>
    <mergeCell ref="D66:E66"/>
    <mergeCell ref="H66:I66"/>
    <mergeCell ref="D67:E67"/>
    <mergeCell ref="H67:I67"/>
    <mergeCell ref="D74:E74"/>
    <mergeCell ref="H74:I74"/>
    <mergeCell ref="D75:E75"/>
    <mergeCell ref="H75:I75"/>
    <mergeCell ref="D76:E76"/>
    <mergeCell ref="H76:I76"/>
    <mergeCell ref="D71:E71"/>
    <mergeCell ref="H71:I71"/>
    <mergeCell ref="D72:E72"/>
    <mergeCell ref="H72:I72"/>
    <mergeCell ref="D73:E73"/>
    <mergeCell ref="H73:I73"/>
    <mergeCell ref="D80:E80"/>
    <mergeCell ref="H80:I80"/>
    <mergeCell ref="D81:E81"/>
    <mergeCell ref="H81:I81"/>
    <mergeCell ref="D82:E82"/>
    <mergeCell ref="H82:I82"/>
    <mergeCell ref="D77:E77"/>
    <mergeCell ref="H77:I77"/>
    <mergeCell ref="D78:E78"/>
    <mergeCell ref="H78:I78"/>
    <mergeCell ref="D79:E79"/>
    <mergeCell ref="H79:I79"/>
    <mergeCell ref="D86:E86"/>
    <mergeCell ref="H86:I86"/>
    <mergeCell ref="D87:E87"/>
    <mergeCell ref="H87:I87"/>
    <mergeCell ref="D88:E88"/>
    <mergeCell ref="H88:I88"/>
    <mergeCell ref="D83:E83"/>
    <mergeCell ref="H83:I83"/>
    <mergeCell ref="D84:E84"/>
    <mergeCell ref="H84:I84"/>
    <mergeCell ref="D85:E85"/>
    <mergeCell ref="H85:I85"/>
    <mergeCell ref="D92:E92"/>
    <mergeCell ref="H92:I92"/>
    <mergeCell ref="D93:E93"/>
    <mergeCell ref="H93:I93"/>
    <mergeCell ref="D94:E94"/>
    <mergeCell ref="H94:I94"/>
    <mergeCell ref="D89:E89"/>
    <mergeCell ref="H89:I89"/>
    <mergeCell ref="D90:E90"/>
    <mergeCell ref="H90:I90"/>
    <mergeCell ref="D91:E91"/>
    <mergeCell ref="H91:I91"/>
    <mergeCell ref="H103:I103"/>
    <mergeCell ref="D98:E98"/>
    <mergeCell ref="H98:I98"/>
    <mergeCell ref="D99:E99"/>
    <mergeCell ref="H99:I99"/>
    <mergeCell ref="D95:E95"/>
    <mergeCell ref="H95:I95"/>
    <mergeCell ref="D96:E96"/>
    <mergeCell ref="H96:I96"/>
    <mergeCell ref="D97:E97"/>
    <mergeCell ref="H97:I97"/>
  </mergeCells>
  <pageMargins left="0.9055118110236221" right="0.31496062992125984" top="0.94488188976377963" bottom="0.35433070866141736" header="0.31496062992125984" footer="0.31496062992125984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98"/>
  <sheetViews>
    <sheetView workbookViewId="0">
      <selection activeCell="L20" sqref="L20"/>
    </sheetView>
  </sheetViews>
  <sheetFormatPr defaultRowHeight="12.75"/>
  <cols>
    <col min="1" max="1" width="3.7109375" style="51" customWidth="1"/>
    <col min="2" max="2" width="41.5703125" style="51" customWidth="1"/>
    <col min="3" max="3" width="13.7109375" style="51" customWidth="1"/>
    <col min="4" max="4" width="5" style="51" customWidth="1"/>
    <col min="5" max="5" width="9.85546875" style="51" customWidth="1"/>
    <col min="6" max="6" width="6.28515625" style="51" customWidth="1"/>
    <col min="7" max="7" width="5.140625" style="51" customWidth="1"/>
    <col min="8" max="8" width="6.28515625" style="51" customWidth="1"/>
    <col min="9" max="9" width="6.140625" style="51" customWidth="1"/>
    <col min="10" max="10" width="10.140625" style="51" customWidth="1"/>
    <col min="11" max="11" width="10.85546875" style="51" customWidth="1"/>
    <col min="12" max="12" width="5" style="51" customWidth="1"/>
    <col min="13" max="13" width="9.140625" style="51"/>
    <col min="14" max="14" width="7.140625" style="51" customWidth="1"/>
    <col min="15" max="250" width="9.140625" style="51"/>
    <col min="251" max="251" width="3.7109375" style="51" customWidth="1"/>
    <col min="252" max="252" width="58.5703125" style="51" customWidth="1"/>
    <col min="253" max="253" width="13.7109375" style="51" customWidth="1"/>
    <col min="254" max="254" width="5" style="51" customWidth="1"/>
    <col min="255" max="255" width="5.85546875" style="51" customWidth="1"/>
    <col min="256" max="256" width="7.28515625" style="51" customWidth="1"/>
    <col min="257" max="257" width="8" style="51" customWidth="1"/>
    <col min="258" max="258" width="6.28515625" style="51" customWidth="1"/>
    <col min="259" max="259" width="7.28515625" style="51" customWidth="1"/>
    <col min="260" max="260" width="12.140625" style="51" customWidth="1"/>
    <col min="261" max="261" width="6.42578125" style="51" customWidth="1"/>
    <col min="262" max="262" width="7.7109375" style="51" customWidth="1"/>
    <col min="263" max="263" width="6.28515625" style="51" customWidth="1"/>
    <col min="264" max="264" width="6.140625" style="51" customWidth="1"/>
    <col min="265" max="265" width="10.140625" style="51" customWidth="1"/>
    <col min="266" max="266" width="10" style="51" customWidth="1"/>
    <col min="267" max="267" width="12.42578125" style="51" customWidth="1"/>
    <col min="268" max="268" width="9.42578125" style="51" customWidth="1"/>
    <col min="269" max="269" width="9.140625" style="51"/>
    <col min="270" max="270" width="7.140625" style="51" customWidth="1"/>
    <col min="271" max="506" width="9.140625" style="51"/>
    <col min="507" max="507" width="3.7109375" style="51" customWidth="1"/>
    <col min="508" max="508" width="58.5703125" style="51" customWidth="1"/>
    <col min="509" max="509" width="13.7109375" style="51" customWidth="1"/>
    <col min="510" max="510" width="5" style="51" customWidth="1"/>
    <col min="511" max="511" width="5.85546875" style="51" customWidth="1"/>
    <col min="512" max="512" width="7.28515625" style="51" customWidth="1"/>
    <col min="513" max="513" width="8" style="51" customWidth="1"/>
    <col min="514" max="514" width="6.28515625" style="51" customWidth="1"/>
    <col min="515" max="515" width="7.28515625" style="51" customWidth="1"/>
    <col min="516" max="516" width="12.140625" style="51" customWidth="1"/>
    <col min="517" max="517" width="6.42578125" style="51" customWidth="1"/>
    <col min="518" max="518" width="7.7109375" style="51" customWidth="1"/>
    <col min="519" max="519" width="6.28515625" style="51" customWidth="1"/>
    <col min="520" max="520" width="6.140625" style="51" customWidth="1"/>
    <col min="521" max="521" width="10.140625" style="51" customWidth="1"/>
    <col min="522" max="522" width="10" style="51" customWidth="1"/>
    <col min="523" max="523" width="12.42578125" style="51" customWidth="1"/>
    <col min="524" max="524" width="9.42578125" style="51" customWidth="1"/>
    <col min="525" max="525" width="9.140625" style="51"/>
    <col min="526" max="526" width="7.140625" style="51" customWidth="1"/>
    <col min="527" max="762" width="9.140625" style="51"/>
    <col min="763" max="763" width="3.7109375" style="51" customWidth="1"/>
    <col min="764" max="764" width="58.5703125" style="51" customWidth="1"/>
    <col min="765" max="765" width="13.7109375" style="51" customWidth="1"/>
    <col min="766" max="766" width="5" style="51" customWidth="1"/>
    <col min="767" max="767" width="5.85546875" style="51" customWidth="1"/>
    <col min="768" max="768" width="7.28515625" style="51" customWidth="1"/>
    <col min="769" max="769" width="8" style="51" customWidth="1"/>
    <col min="770" max="770" width="6.28515625" style="51" customWidth="1"/>
    <col min="771" max="771" width="7.28515625" style="51" customWidth="1"/>
    <col min="772" max="772" width="12.140625" style="51" customWidth="1"/>
    <col min="773" max="773" width="6.42578125" style="51" customWidth="1"/>
    <col min="774" max="774" width="7.7109375" style="51" customWidth="1"/>
    <col min="775" max="775" width="6.28515625" style="51" customWidth="1"/>
    <col min="776" max="776" width="6.140625" style="51" customWidth="1"/>
    <col min="777" max="777" width="10.140625" style="51" customWidth="1"/>
    <col min="778" max="778" width="10" style="51" customWidth="1"/>
    <col min="779" max="779" width="12.42578125" style="51" customWidth="1"/>
    <col min="780" max="780" width="9.42578125" style="51" customWidth="1"/>
    <col min="781" max="781" width="9.140625" style="51"/>
    <col min="782" max="782" width="7.140625" style="51" customWidth="1"/>
    <col min="783" max="1018" width="9.140625" style="51"/>
    <col min="1019" max="1019" width="3.7109375" style="51" customWidth="1"/>
    <col min="1020" max="1020" width="58.5703125" style="51" customWidth="1"/>
    <col min="1021" max="1021" width="13.7109375" style="51" customWidth="1"/>
    <col min="1022" max="1022" width="5" style="51" customWidth="1"/>
    <col min="1023" max="1023" width="5.85546875" style="51" customWidth="1"/>
    <col min="1024" max="1024" width="7.28515625" style="51" customWidth="1"/>
    <col min="1025" max="1025" width="8" style="51" customWidth="1"/>
    <col min="1026" max="1026" width="6.28515625" style="51" customWidth="1"/>
    <col min="1027" max="1027" width="7.28515625" style="51" customWidth="1"/>
    <col min="1028" max="1028" width="12.140625" style="51" customWidth="1"/>
    <col min="1029" max="1029" width="6.42578125" style="51" customWidth="1"/>
    <col min="1030" max="1030" width="7.7109375" style="51" customWidth="1"/>
    <col min="1031" max="1031" width="6.28515625" style="51" customWidth="1"/>
    <col min="1032" max="1032" width="6.140625" style="51" customWidth="1"/>
    <col min="1033" max="1033" width="10.140625" style="51" customWidth="1"/>
    <col min="1034" max="1034" width="10" style="51" customWidth="1"/>
    <col min="1035" max="1035" width="12.42578125" style="51" customWidth="1"/>
    <col min="1036" max="1036" width="9.42578125" style="51" customWidth="1"/>
    <col min="1037" max="1037" width="9.140625" style="51"/>
    <col min="1038" max="1038" width="7.140625" style="51" customWidth="1"/>
    <col min="1039" max="1274" width="9.140625" style="51"/>
    <col min="1275" max="1275" width="3.7109375" style="51" customWidth="1"/>
    <col min="1276" max="1276" width="58.5703125" style="51" customWidth="1"/>
    <col min="1277" max="1277" width="13.7109375" style="51" customWidth="1"/>
    <col min="1278" max="1278" width="5" style="51" customWidth="1"/>
    <col min="1279" max="1279" width="5.85546875" style="51" customWidth="1"/>
    <col min="1280" max="1280" width="7.28515625" style="51" customWidth="1"/>
    <col min="1281" max="1281" width="8" style="51" customWidth="1"/>
    <col min="1282" max="1282" width="6.28515625" style="51" customWidth="1"/>
    <col min="1283" max="1283" width="7.28515625" style="51" customWidth="1"/>
    <col min="1284" max="1284" width="12.140625" style="51" customWidth="1"/>
    <col min="1285" max="1285" width="6.42578125" style="51" customWidth="1"/>
    <col min="1286" max="1286" width="7.7109375" style="51" customWidth="1"/>
    <col min="1287" max="1287" width="6.28515625" style="51" customWidth="1"/>
    <col min="1288" max="1288" width="6.140625" style="51" customWidth="1"/>
    <col min="1289" max="1289" width="10.140625" style="51" customWidth="1"/>
    <col min="1290" max="1290" width="10" style="51" customWidth="1"/>
    <col min="1291" max="1291" width="12.42578125" style="51" customWidth="1"/>
    <col min="1292" max="1292" width="9.42578125" style="51" customWidth="1"/>
    <col min="1293" max="1293" width="9.140625" style="51"/>
    <col min="1294" max="1294" width="7.140625" style="51" customWidth="1"/>
    <col min="1295" max="1530" width="9.140625" style="51"/>
    <col min="1531" max="1531" width="3.7109375" style="51" customWidth="1"/>
    <col min="1532" max="1532" width="58.5703125" style="51" customWidth="1"/>
    <col min="1533" max="1533" width="13.7109375" style="51" customWidth="1"/>
    <col min="1534" max="1534" width="5" style="51" customWidth="1"/>
    <col min="1535" max="1535" width="5.85546875" style="51" customWidth="1"/>
    <col min="1536" max="1536" width="7.28515625" style="51" customWidth="1"/>
    <col min="1537" max="1537" width="8" style="51" customWidth="1"/>
    <col min="1538" max="1538" width="6.28515625" style="51" customWidth="1"/>
    <col min="1539" max="1539" width="7.28515625" style="51" customWidth="1"/>
    <col min="1540" max="1540" width="12.140625" style="51" customWidth="1"/>
    <col min="1541" max="1541" width="6.42578125" style="51" customWidth="1"/>
    <col min="1542" max="1542" width="7.7109375" style="51" customWidth="1"/>
    <col min="1543" max="1543" width="6.28515625" style="51" customWidth="1"/>
    <col min="1544" max="1544" width="6.140625" style="51" customWidth="1"/>
    <col min="1545" max="1545" width="10.140625" style="51" customWidth="1"/>
    <col min="1546" max="1546" width="10" style="51" customWidth="1"/>
    <col min="1547" max="1547" width="12.42578125" style="51" customWidth="1"/>
    <col min="1548" max="1548" width="9.42578125" style="51" customWidth="1"/>
    <col min="1549" max="1549" width="9.140625" style="51"/>
    <col min="1550" max="1550" width="7.140625" style="51" customWidth="1"/>
    <col min="1551" max="1786" width="9.140625" style="51"/>
    <col min="1787" max="1787" width="3.7109375" style="51" customWidth="1"/>
    <col min="1788" max="1788" width="58.5703125" style="51" customWidth="1"/>
    <col min="1789" max="1789" width="13.7109375" style="51" customWidth="1"/>
    <col min="1790" max="1790" width="5" style="51" customWidth="1"/>
    <col min="1791" max="1791" width="5.85546875" style="51" customWidth="1"/>
    <col min="1792" max="1792" width="7.28515625" style="51" customWidth="1"/>
    <col min="1793" max="1793" width="8" style="51" customWidth="1"/>
    <col min="1794" max="1794" width="6.28515625" style="51" customWidth="1"/>
    <col min="1795" max="1795" width="7.28515625" style="51" customWidth="1"/>
    <col min="1796" max="1796" width="12.140625" style="51" customWidth="1"/>
    <col min="1797" max="1797" width="6.42578125" style="51" customWidth="1"/>
    <col min="1798" max="1798" width="7.7109375" style="51" customWidth="1"/>
    <col min="1799" max="1799" width="6.28515625" style="51" customWidth="1"/>
    <col min="1800" max="1800" width="6.140625" style="51" customWidth="1"/>
    <col min="1801" max="1801" width="10.140625" style="51" customWidth="1"/>
    <col min="1802" max="1802" width="10" style="51" customWidth="1"/>
    <col min="1803" max="1803" width="12.42578125" style="51" customWidth="1"/>
    <col min="1804" max="1804" width="9.42578125" style="51" customWidth="1"/>
    <col min="1805" max="1805" width="9.140625" style="51"/>
    <col min="1806" max="1806" width="7.140625" style="51" customWidth="1"/>
    <col min="1807" max="2042" width="9.140625" style="51"/>
    <col min="2043" max="2043" width="3.7109375" style="51" customWidth="1"/>
    <col min="2044" max="2044" width="58.5703125" style="51" customWidth="1"/>
    <col min="2045" max="2045" width="13.7109375" style="51" customWidth="1"/>
    <col min="2046" max="2046" width="5" style="51" customWidth="1"/>
    <col min="2047" max="2047" width="5.85546875" style="51" customWidth="1"/>
    <col min="2048" max="2048" width="7.28515625" style="51" customWidth="1"/>
    <col min="2049" max="2049" width="8" style="51" customWidth="1"/>
    <col min="2050" max="2050" width="6.28515625" style="51" customWidth="1"/>
    <col min="2051" max="2051" width="7.28515625" style="51" customWidth="1"/>
    <col min="2052" max="2052" width="12.140625" style="51" customWidth="1"/>
    <col min="2053" max="2053" width="6.42578125" style="51" customWidth="1"/>
    <col min="2054" max="2054" width="7.7109375" style="51" customWidth="1"/>
    <col min="2055" max="2055" width="6.28515625" style="51" customWidth="1"/>
    <col min="2056" max="2056" width="6.140625" style="51" customWidth="1"/>
    <col min="2057" max="2057" width="10.140625" style="51" customWidth="1"/>
    <col min="2058" max="2058" width="10" style="51" customWidth="1"/>
    <col min="2059" max="2059" width="12.42578125" style="51" customWidth="1"/>
    <col min="2060" max="2060" width="9.42578125" style="51" customWidth="1"/>
    <col min="2061" max="2061" width="9.140625" style="51"/>
    <col min="2062" max="2062" width="7.140625" style="51" customWidth="1"/>
    <col min="2063" max="2298" width="9.140625" style="51"/>
    <col min="2299" max="2299" width="3.7109375" style="51" customWidth="1"/>
    <col min="2300" max="2300" width="58.5703125" style="51" customWidth="1"/>
    <col min="2301" max="2301" width="13.7109375" style="51" customWidth="1"/>
    <col min="2302" max="2302" width="5" style="51" customWidth="1"/>
    <col min="2303" max="2303" width="5.85546875" style="51" customWidth="1"/>
    <col min="2304" max="2304" width="7.28515625" style="51" customWidth="1"/>
    <col min="2305" max="2305" width="8" style="51" customWidth="1"/>
    <col min="2306" max="2306" width="6.28515625" style="51" customWidth="1"/>
    <col min="2307" max="2307" width="7.28515625" style="51" customWidth="1"/>
    <col min="2308" max="2308" width="12.140625" style="51" customWidth="1"/>
    <col min="2309" max="2309" width="6.42578125" style="51" customWidth="1"/>
    <col min="2310" max="2310" width="7.7109375" style="51" customWidth="1"/>
    <col min="2311" max="2311" width="6.28515625" style="51" customWidth="1"/>
    <col min="2312" max="2312" width="6.140625" style="51" customWidth="1"/>
    <col min="2313" max="2313" width="10.140625" style="51" customWidth="1"/>
    <col min="2314" max="2314" width="10" style="51" customWidth="1"/>
    <col min="2315" max="2315" width="12.42578125" style="51" customWidth="1"/>
    <col min="2316" max="2316" width="9.42578125" style="51" customWidth="1"/>
    <col min="2317" max="2317" width="9.140625" style="51"/>
    <col min="2318" max="2318" width="7.140625" style="51" customWidth="1"/>
    <col min="2319" max="2554" width="9.140625" style="51"/>
    <col min="2555" max="2555" width="3.7109375" style="51" customWidth="1"/>
    <col min="2556" max="2556" width="58.5703125" style="51" customWidth="1"/>
    <col min="2557" max="2557" width="13.7109375" style="51" customWidth="1"/>
    <col min="2558" max="2558" width="5" style="51" customWidth="1"/>
    <col min="2559" max="2559" width="5.85546875" style="51" customWidth="1"/>
    <col min="2560" max="2560" width="7.28515625" style="51" customWidth="1"/>
    <col min="2561" max="2561" width="8" style="51" customWidth="1"/>
    <col min="2562" max="2562" width="6.28515625" style="51" customWidth="1"/>
    <col min="2563" max="2563" width="7.28515625" style="51" customWidth="1"/>
    <col min="2564" max="2564" width="12.140625" style="51" customWidth="1"/>
    <col min="2565" max="2565" width="6.42578125" style="51" customWidth="1"/>
    <col min="2566" max="2566" width="7.7109375" style="51" customWidth="1"/>
    <col min="2567" max="2567" width="6.28515625" style="51" customWidth="1"/>
    <col min="2568" max="2568" width="6.140625" style="51" customWidth="1"/>
    <col min="2569" max="2569" width="10.140625" style="51" customWidth="1"/>
    <col min="2570" max="2570" width="10" style="51" customWidth="1"/>
    <col min="2571" max="2571" width="12.42578125" style="51" customWidth="1"/>
    <col min="2572" max="2572" width="9.42578125" style="51" customWidth="1"/>
    <col min="2573" max="2573" width="9.140625" style="51"/>
    <col min="2574" max="2574" width="7.140625" style="51" customWidth="1"/>
    <col min="2575" max="2810" width="9.140625" style="51"/>
    <col min="2811" max="2811" width="3.7109375" style="51" customWidth="1"/>
    <col min="2812" max="2812" width="58.5703125" style="51" customWidth="1"/>
    <col min="2813" max="2813" width="13.7109375" style="51" customWidth="1"/>
    <col min="2814" max="2814" width="5" style="51" customWidth="1"/>
    <col min="2815" max="2815" width="5.85546875" style="51" customWidth="1"/>
    <col min="2816" max="2816" width="7.28515625" style="51" customWidth="1"/>
    <col min="2817" max="2817" width="8" style="51" customWidth="1"/>
    <col min="2818" max="2818" width="6.28515625" style="51" customWidth="1"/>
    <col min="2819" max="2819" width="7.28515625" style="51" customWidth="1"/>
    <col min="2820" max="2820" width="12.140625" style="51" customWidth="1"/>
    <col min="2821" max="2821" width="6.42578125" style="51" customWidth="1"/>
    <col min="2822" max="2822" width="7.7109375" style="51" customWidth="1"/>
    <col min="2823" max="2823" width="6.28515625" style="51" customWidth="1"/>
    <col min="2824" max="2824" width="6.140625" style="51" customWidth="1"/>
    <col min="2825" max="2825" width="10.140625" style="51" customWidth="1"/>
    <col min="2826" max="2826" width="10" style="51" customWidth="1"/>
    <col min="2827" max="2827" width="12.42578125" style="51" customWidth="1"/>
    <col min="2828" max="2828" width="9.42578125" style="51" customWidth="1"/>
    <col min="2829" max="2829" width="9.140625" style="51"/>
    <col min="2830" max="2830" width="7.140625" style="51" customWidth="1"/>
    <col min="2831" max="3066" width="9.140625" style="51"/>
    <col min="3067" max="3067" width="3.7109375" style="51" customWidth="1"/>
    <col min="3068" max="3068" width="58.5703125" style="51" customWidth="1"/>
    <col min="3069" max="3069" width="13.7109375" style="51" customWidth="1"/>
    <col min="3070" max="3070" width="5" style="51" customWidth="1"/>
    <col min="3071" max="3071" width="5.85546875" style="51" customWidth="1"/>
    <col min="3072" max="3072" width="7.28515625" style="51" customWidth="1"/>
    <col min="3073" max="3073" width="8" style="51" customWidth="1"/>
    <col min="3074" max="3074" width="6.28515625" style="51" customWidth="1"/>
    <col min="3075" max="3075" width="7.28515625" style="51" customWidth="1"/>
    <col min="3076" max="3076" width="12.140625" style="51" customWidth="1"/>
    <col min="3077" max="3077" width="6.42578125" style="51" customWidth="1"/>
    <col min="3078" max="3078" width="7.7109375" style="51" customWidth="1"/>
    <col min="3079" max="3079" width="6.28515625" style="51" customWidth="1"/>
    <col min="3080" max="3080" width="6.140625" style="51" customWidth="1"/>
    <col min="3081" max="3081" width="10.140625" style="51" customWidth="1"/>
    <col min="3082" max="3082" width="10" style="51" customWidth="1"/>
    <col min="3083" max="3083" width="12.42578125" style="51" customWidth="1"/>
    <col min="3084" max="3084" width="9.42578125" style="51" customWidth="1"/>
    <col min="3085" max="3085" width="9.140625" style="51"/>
    <col min="3086" max="3086" width="7.140625" style="51" customWidth="1"/>
    <col min="3087" max="3322" width="9.140625" style="51"/>
    <col min="3323" max="3323" width="3.7109375" style="51" customWidth="1"/>
    <col min="3324" max="3324" width="58.5703125" style="51" customWidth="1"/>
    <col min="3325" max="3325" width="13.7109375" style="51" customWidth="1"/>
    <col min="3326" max="3326" width="5" style="51" customWidth="1"/>
    <col min="3327" max="3327" width="5.85546875" style="51" customWidth="1"/>
    <col min="3328" max="3328" width="7.28515625" style="51" customWidth="1"/>
    <col min="3329" max="3329" width="8" style="51" customWidth="1"/>
    <col min="3330" max="3330" width="6.28515625" style="51" customWidth="1"/>
    <col min="3331" max="3331" width="7.28515625" style="51" customWidth="1"/>
    <col min="3332" max="3332" width="12.140625" style="51" customWidth="1"/>
    <col min="3333" max="3333" width="6.42578125" style="51" customWidth="1"/>
    <col min="3334" max="3334" width="7.7109375" style="51" customWidth="1"/>
    <col min="3335" max="3335" width="6.28515625" style="51" customWidth="1"/>
    <col min="3336" max="3336" width="6.140625" style="51" customWidth="1"/>
    <col min="3337" max="3337" width="10.140625" style="51" customWidth="1"/>
    <col min="3338" max="3338" width="10" style="51" customWidth="1"/>
    <col min="3339" max="3339" width="12.42578125" style="51" customWidth="1"/>
    <col min="3340" max="3340" width="9.42578125" style="51" customWidth="1"/>
    <col min="3341" max="3341" width="9.140625" style="51"/>
    <col min="3342" max="3342" width="7.140625" style="51" customWidth="1"/>
    <col min="3343" max="3578" width="9.140625" style="51"/>
    <col min="3579" max="3579" width="3.7109375" style="51" customWidth="1"/>
    <col min="3580" max="3580" width="58.5703125" style="51" customWidth="1"/>
    <col min="3581" max="3581" width="13.7109375" style="51" customWidth="1"/>
    <col min="3582" max="3582" width="5" style="51" customWidth="1"/>
    <col min="3583" max="3583" width="5.85546875" style="51" customWidth="1"/>
    <col min="3584" max="3584" width="7.28515625" style="51" customWidth="1"/>
    <col min="3585" max="3585" width="8" style="51" customWidth="1"/>
    <col min="3586" max="3586" width="6.28515625" style="51" customWidth="1"/>
    <col min="3587" max="3587" width="7.28515625" style="51" customWidth="1"/>
    <col min="3588" max="3588" width="12.140625" style="51" customWidth="1"/>
    <col min="3589" max="3589" width="6.42578125" style="51" customWidth="1"/>
    <col min="3590" max="3590" width="7.7109375" style="51" customWidth="1"/>
    <col min="3591" max="3591" width="6.28515625" style="51" customWidth="1"/>
    <col min="3592" max="3592" width="6.140625" style="51" customWidth="1"/>
    <col min="3593" max="3593" width="10.140625" style="51" customWidth="1"/>
    <col min="3594" max="3594" width="10" style="51" customWidth="1"/>
    <col min="3595" max="3595" width="12.42578125" style="51" customWidth="1"/>
    <col min="3596" max="3596" width="9.42578125" style="51" customWidth="1"/>
    <col min="3597" max="3597" width="9.140625" style="51"/>
    <col min="3598" max="3598" width="7.140625" style="51" customWidth="1"/>
    <col min="3599" max="3834" width="9.140625" style="51"/>
    <col min="3835" max="3835" width="3.7109375" style="51" customWidth="1"/>
    <col min="3836" max="3836" width="58.5703125" style="51" customWidth="1"/>
    <col min="3837" max="3837" width="13.7109375" style="51" customWidth="1"/>
    <col min="3838" max="3838" width="5" style="51" customWidth="1"/>
    <col min="3839" max="3839" width="5.85546875" style="51" customWidth="1"/>
    <col min="3840" max="3840" width="7.28515625" style="51" customWidth="1"/>
    <col min="3841" max="3841" width="8" style="51" customWidth="1"/>
    <col min="3842" max="3842" width="6.28515625" style="51" customWidth="1"/>
    <col min="3843" max="3843" width="7.28515625" style="51" customWidth="1"/>
    <col min="3844" max="3844" width="12.140625" style="51" customWidth="1"/>
    <col min="3845" max="3845" width="6.42578125" style="51" customWidth="1"/>
    <col min="3846" max="3846" width="7.7109375" style="51" customWidth="1"/>
    <col min="3847" max="3847" width="6.28515625" style="51" customWidth="1"/>
    <col min="3848" max="3848" width="6.140625" style="51" customWidth="1"/>
    <col min="3849" max="3849" width="10.140625" style="51" customWidth="1"/>
    <col min="3850" max="3850" width="10" style="51" customWidth="1"/>
    <col min="3851" max="3851" width="12.42578125" style="51" customWidth="1"/>
    <col min="3852" max="3852" width="9.42578125" style="51" customWidth="1"/>
    <col min="3853" max="3853" width="9.140625" style="51"/>
    <col min="3854" max="3854" width="7.140625" style="51" customWidth="1"/>
    <col min="3855" max="4090" width="9.140625" style="51"/>
    <col min="4091" max="4091" width="3.7109375" style="51" customWidth="1"/>
    <col min="4092" max="4092" width="58.5703125" style="51" customWidth="1"/>
    <col min="4093" max="4093" width="13.7109375" style="51" customWidth="1"/>
    <col min="4094" max="4094" width="5" style="51" customWidth="1"/>
    <col min="4095" max="4095" width="5.85546875" style="51" customWidth="1"/>
    <col min="4096" max="4096" width="7.28515625" style="51" customWidth="1"/>
    <col min="4097" max="4097" width="8" style="51" customWidth="1"/>
    <col min="4098" max="4098" width="6.28515625" style="51" customWidth="1"/>
    <col min="4099" max="4099" width="7.28515625" style="51" customWidth="1"/>
    <col min="4100" max="4100" width="12.140625" style="51" customWidth="1"/>
    <col min="4101" max="4101" width="6.42578125" style="51" customWidth="1"/>
    <col min="4102" max="4102" width="7.7109375" style="51" customWidth="1"/>
    <col min="4103" max="4103" width="6.28515625" style="51" customWidth="1"/>
    <col min="4104" max="4104" width="6.140625" style="51" customWidth="1"/>
    <col min="4105" max="4105" width="10.140625" style="51" customWidth="1"/>
    <col min="4106" max="4106" width="10" style="51" customWidth="1"/>
    <col min="4107" max="4107" width="12.42578125" style="51" customWidth="1"/>
    <col min="4108" max="4108" width="9.42578125" style="51" customWidth="1"/>
    <col min="4109" max="4109" width="9.140625" style="51"/>
    <col min="4110" max="4110" width="7.140625" style="51" customWidth="1"/>
    <col min="4111" max="4346" width="9.140625" style="51"/>
    <col min="4347" max="4347" width="3.7109375" style="51" customWidth="1"/>
    <col min="4348" max="4348" width="58.5703125" style="51" customWidth="1"/>
    <col min="4349" max="4349" width="13.7109375" style="51" customWidth="1"/>
    <col min="4350" max="4350" width="5" style="51" customWidth="1"/>
    <col min="4351" max="4351" width="5.85546875" style="51" customWidth="1"/>
    <col min="4352" max="4352" width="7.28515625" style="51" customWidth="1"/>
    <col min="4353" max="4353" width="8" style="51" customWidth="1"/>
    <col min="4354" max="4354" width="6.28515625" style="51" customWidth="1"/>
    <col min="4355" max="4355" width="7.28515625" style="51" customWidth="1"/>
    <col min="4356" max="4356" width="12.140625" style="51" customWidth="1"/>
    <col min="4357" max="4357" width="6.42578125" style="51" customWidth="1"/>
    <col min="4358" max="4358" width="7.7109375" style="51" customWidth="1"/>
    <col min="4359" max="4359" width="6.28515625" style="51" customWidth="1"/>
    <col min="4360" max="4360" width="6.140625" style="51" customWidth="1"/>
    <col min="4361" max="4361" width="10.140625" style="51" customWidth="1"/>
    <col min="4362" max="4362" width="10" style="51" customWidth="1"/>
    <col min="4363" max="4363" width="12.42578125" style="51" customWidth="1"/>
    <col min="4364" max="4364" width="9.42578125" style="51" customWidth="1"/>
    <col min="4365" max="4365" width="9.140625" style="51"/>
    <col min="4366" max="4366" width="7.140625" style="51" customWidth="1"/>
    <col min="4367" max="4602" width="9.140625" style="51"/>
    <col min="4603" max="4603" width="3.7109375" style="51" customWidth="1"/>
    <col min="4604" max="4604" width="58.5703125" style="51" customWidth="1"/>
    <col min="4605" max="4605" width="13.7109375" style="51" customWidth="1"/>
    <col min="4606" max="4606" width="5" style="51" customWidth="1"/>
    <col min="4607" max="4607" width="5.85546875" style="51" customWidth="1"/>
    <col min="4608" max="4608" width="7.28515625" style="51" customWidth="1"/>
    <col min="4609" max="4609" width="8" style="51" customWidth="1"/>
    <col min="4610" max="4610" width="6.28515625" style="51" customWidth="1"/>
    <col min="4611" max="4611" width="7.28515625" style="51" customWidth="1"/>
    <col min="4612" max="4612" width="12.140625" style="51" customWidth="1"/>
    <col min="4613" max="4613" width="6.42578125" style="51" customWidth="1"/>
    <col min="4614" max="4614" width="7.7109375" style="51" customWidth="1"/>
    <col min="4615" max="4615" width="6.28515625" style="51" customWidth="1"/>
    <col min="4616" max="4616" width="6.140625" style="51" customWidth="1"/>
    <col min="4617" max="4617" width="10.140625" style="51" customWidth="1"/>
    <col min="4618" max="4618" width="10" style="51" customWidth="1"/>
    <col min="4619" max="4619" width="12.42578125" style="51" customWidth="1"/>
    <col min="4620" max="4620" width="9.42578125" style="51" customWidth="1"/>
    <col min="4621" max="4621" width="9.140625" style="51"/>
    <col min="4622" max="4622" width="7.140625" style="51" customWidth="1"/>
    <col min="4623" max="4858" width="9.140625" style="51"/>
    <col min="4859" max="4859" width="3.7109375" style="51" customWidth="1"/>
    <col min="4860" max="4860" width="58.5703125" style="51" customWidth="1"/>
    <col min="4861" max="4861" width="13.7109375" style="51" customWidth="1"/>
    <col min="4862" max="4862" width="5" style="51" customWidth="1"/>
    <col min="4863" max="4863" width="5.85546875" style="51" customWidth="1"/>
    <col min="4864" max="4864" width="7.28515625" style="51" customWidth="1"/>
    <col min="4865" max="4865" width="8" style="51" customWidth="1"/>
    <col min="4866" max="4866" width="6.28515625" style="51" customWidth="1"/>
    <col min="4867" max="4867" width="7.28515625" style="51" customWidth="1"/>
    <col min="4868" max="4868" width="12.140625" style="51" customWidth="1"/>
    <col min="4869" max="4869" width="6.42578125" style="51" customWidth="1"/>
    <col min="4870" max="4870" width="7.7109375" style="51" customWidth="1"/>
    <col min="4871" max="4871" width="6.28515625" style="51" customWidth="1"/>
    <col min="4872" max="4872" width="6.140625" style="51" customWidth="1"/>
    <col min="4873" max="4873" width="10.140625" style="51" customWidth="1"/>
    <col min="4874" max="4874" width="10" style="51" customWidth="1"/>
    <col min="4875" max="4875" width="12.42578125" style="51" customWidth="1"/>
    <col min="4876" max="4876" width="9.42578125" style="51" customWidth="1"/>
    <col min="4877" max="4877" width="9.140625" style="51"/>
    <col min="4878" max="4878" width="7.140625" style="51" customWidth="1"/>
    <col min="4879" max="5114" width="9.140625" style="51"/>
    <col min="5115" max="5115" width="3.7109375" style="51" customWidth="1"/>
    <col min="5116" max="5116" width="58.5703125" style="51" customWidth="1"/>
    <col min="5117" max="5117" width="13.7109375" style="51" customWidth="1"/>
    <col min="5118" max="5118" width="5" style="51" customWidth="1"/>
    <col min="5119" max="5119" width="5.85546875" style="51" customWidth="1"/>
    <col min="5120" max="5120" width="7.28515625" style="51" customWidth="1"/>
    <col min="5121" max="5121" width="8" style="51" customWidth="1"/>
    <col min="5122" max="5122" width="6.28515625" style="51" customWidth="1"/>
    <col min="5123" max="5123" width="7.28515625" style="51" customWidth="1"/>
    <col min="5124" max="5124" width="12.140625" style="51" customWidth="1"/>
    <col min="5125" max="5125" width="6.42578125" style="51" customWidth="1"/>
    <col min="5126" max="5126" width="7.7109375" style="51" customWidth="1"/>
    <col min="5127" max="5127" width="6.28515625" style="51" customWidth="1"/>
    <col min="5128" max="5128" width="6.140625" style="51" customWidth="1"/>
    <col min="5129" max="5129" width="10.140625" style="51" customWidth="1"/>
    <col min="5130" max="5130" width="10" style="51" customWidth="1"/>
    <col min="5131" max="5131" width="12.42578125" style="51" customWidth="1"/>
    <col min="5132" max="5132" width="9.42578125" style="51" customWidth="1"/>
    <col min="5133" max="5133" width="9.140625" style="51"/>
    <col min="5134" max="5134" width="7.140625" style="51" customWidth="1"/>
    <col min="5135" max="5370" width="9.140625" style="51"/>
    <col min="5371" max="5371" width="3.7109375" style="51" customWidth="1"/>
    <col min="5372" max="5372" width="58.5703125" style="51" customWidth="1"/>
    <col min="5373" max="5373" width="13.7109375" style="51" customWidth="1"/>
    <col min="5374" max="5374" width="5" style="51" customWidth="1"/>
    <col min="5375" max="5375" width="5.85546875" style="51" customWidth="1"/>
    <col min="5376" max="5376" width="7.28515625" style="51" customWidth="1"/>
    <col min="5377" max="5377" width="8" style="51" customWidth="1"/>
    <col min="5378" max="5378" width="6.28515625" style="51" customWidth="1"/>
    <col min="5379" max="5379" width="7.28515625" style="51" customWidth="1"/>
    <col min="5380" max="5380" width="12.140625" style="51" customWidth="1"/>
    <col min="5381" max="5381" width="6.42578125" style="51" customWidth="1"/>
    <col min="5382" max="5382" width="7.7109375" style="51" customWidth="1"/>
    <col min="5383" max="5383" width="6.28515625" style="51" customWidth="1"/>
    <col min="5384" max="5384" width="6.140625" style="51" customWidth="1"/>
    <col min="5385" max="5385" width="10.140625" style="51" customWidth="1"/>
    <col min="5386" max="5386" width="10" style="51" customWidth="1"/>
    <col min="5387" max="5387" width="12.42578125" style="51" customWidth="1"/>
    <col min="5388" max="5388" width="9.42578125" style="51" customWidth="1"/>
    <col min="5389" max="5389" width="9.140625" style="51"/>
    <col min="5390" max="5390" width="7.140625" style="51" customWidth="1"/>
    <col min="5391" max="5626" width="9.140625" style="51"/>
    <col min="5627" max="5627" width="3.7109375" style="51" customWidth="1"/>
    <col min="5628" max="5628" width="58.5703125" style="51" customWidth="1"/>
    <col min="5629" max="5629" width="13.7109375" style="51" customWidth="1"/>
    <col min="5630" max="5630" width="5" style="51" customWidth="1"/>
    <col min="5631" max="5631" width="5.85546875" style="51" customWidth="1"/>
    <col min="5632" max="5632" width="7.28515625" style="51" customWidth="1"/>
    <col min="5633" max="5633" width="8" style="51" customWidth="1"/>
    <col min="5634" max="5634" width="6.28515625" style="51" customWidth="1"/>
    <col min="5635" max="5635" width="7.28515625" style="51" customWidth="1"/>
    <col min="5636" max="5636" width="12.140625" style="51" customWidth="1"/>
    <col min="5637" max="5637" width="6.42578125" style="51" customWidth="1"/>
    <col min="5638" max="5638" width="7.7109375" style="51" customWidth="1"/>
    <col min="5639" max="5639" width="6.28515625" style="51" customWidth="1"/>
    <col min="5640" max="5640" width="6.140625" style="51" customWidth="1"/>
    <col min="5641" max="5641" width="10.140625" style="51" customWidth="1"/>
    <col min="5642" max="5642" width="10" style="51" customWidth="1"/>
    <col min="5643" max="5643" width="12.42578125" style="51" customWidth="1"/>
    <col min="5644" max="5644" width="9.42578125" style="51" customWidth="1"/>
    <col min="5645" max="5645" width="9.140625" style="51"/>
    <col min="5646" max="5646" width="7.140625" style="51" customWidth="1"/>
    <col min="5647" max="5882" width="9.140625" style="51"/>
    <col min="5883" max="5883" width="3.7109375" style="51" customWidth="1"/>
    <col min="5884" max="5884" width="58.5703125" style="51" customWidth="1"/>
    <col min="5885" max="5885" width="13.7109375" style="51" customWidth="1"/>
    <col min="5886" max="5886" width="5" style="51" customWidth="1"/>
    <col min="5887" max="5887" width="5.85546875" style="51" customWidth="1"/>
    <col min="5888" max="5888" width="7.28515625" style="51" customWidth="1"/>
    <col min="5889" max="5889" width="8" style="51" customWidth="1"/>
    <col min="5890" max="5890" width="6.28515625" style="51" customWidth="1"/>
    <col min="5891" max="5891" width="7.28515625" style="51" customWidth="1"/>
    <col min="5892" max="5892" width="12.140625" style="51" customWidth="1"/>
    <col min="5893" max="5893" width="6.42578125" style="51" customWidth="1"/>
    <col min="5894" max="5894" width="7.7109375" style="51" customWidth="1"/>
    <col min="5895" max="5895" width="6.28515625" style="51" customWidth="1"/>
    <col min="5896" max="5896" width="6.140625" style="51" customWidth="1"/>
    <col min="5897" max="5897" width="10.140625" style="51" customWidth="1"/>
    <col min="5898" max="5898" width="10" style="51" customWidth="1"/>
    <col min="5899" max="5899" width="12.42578125" style="51" customWidth="1"/>
    <col min="5900" max="5900" width="9.42578125" style="51" customWidth="1"/>
    <col min="5901" max="5901" width="9.140625" style="51"/>
    <col min="5902" max="5902" width="7.140625" style="51" customWidth="1"/>
    <col min="5903" max="6138" width="9.140625" style="51"/>
    <col min="6139" max="6139" width="3.7109375" style="51" customWidth="1"/>
    <col min="6140" max="6140" width="58.5703125" style="51" customWidth="1"/>
    <col min="6141" max="6141" width="13.7109375" style="51" customWidth="1"/>
    <col min="6142" max="6142" width="5" style="51" customWidth="1"/>
    <col min="6143" max="6143" width="5.85546875" style="51" customWidth="1"/>
    <col min="6144" max="6144" width="7.28515625" style="51" customWidth="1"/>
    <col min="6145" max="6145" width="8" style="51" customWidth="1"/>
    <col min="6146" max="6146" width="6.28515625" style="51" customWidth="1"/>
    <col min="6147" max="6147" width="7.28515625" style="51" customWidth="1"/>
    <col min="6148" max="6148" width="12.140625" style="51" customWidth="1"/>
    <col min="6149" max="6149" width="6.42578125" style="51" customWidth="1"/>
    <col min="6150" max="6150" width="7.7109375" style="51" customWidth="1"/>
    <col min="6151" max="6151" width="6.28515625" style="51" customWidth="1"/>
    <col min="6152" max="6152" width="6.140625" style="51" customWidth="1"/>
    <col min="6153" max="6153" width="10.140625" style="51" customWidth="1"/>
    <col min="6154" max="6154" width="10" style="51" customWidth="1"/>
    <col min="6155" max="6155" width="12.42578125" style="51" customWidth="1"/>
    <col min="6156" max="6156" width="9.42578125" style="51" customWidth="1"/>
    <col min="6157" max="6157" width="9.140625" style="51"/>
    <col min="6158" max="6158" width="7.140625" style="51" customWidth="1"/>
    <col min="6159" max="6394" width="9.140625" style="51"/>
    <col min="6395" max="6395" width="3.7109375" style="51" customWidth="1"/>
    <col min="6396" max="6396" width="58.5703125" style="51" customWidth="1"/>
    <col min="6397" max="6397" width="13.7109375" style="51" customWidth="1"/>
    <col min="6398" max="6398" width="5" style="51" customWidth="1"/>
    <col min="6399" max="6399" width="5.85546875" style="51" customWidth="1"/>
    <col min="6400" max="6400" width="7.28515625" style="51" customWidth="1"/>
    <col min="6401" max="6401" width="8" style="51" customWidth="1"/>
    <col min="6402" max="6402" width="6.28515625" style="51" customWidth="1"/>
    <col min="6403" max="6403" width="7.28515625" style="51" customWidth="1"/>
    <col min="6404" max="6404" width="12.140625" style="51" customWidth="1"/>
    <col min="6405" max="6405" width="6.42578125" style="51" customWidth="1"/>
    <col min="6406" max="6406" width="7.7109375" style="51" customWidth="1"/>
    <col min="6407" max="6407" width="6.28515625" style="51" customWidth="1"/>
    <col min="6408" max="6408" width="6.140625" style="51" customWidth="1"/>
    <col min="6409" max="6409" width="10.140625" style="51" customWidth="1"/>
    <col min="6410" max="6410" width="10" style="51" customWidth="1"/>
    <col min="6411" max="6411" width="12.42578125" style="51" customWidth="1"/>
    <col min="6412" max="6412" width="9.42578125" style="51" customWidth="1"/>
    <col min="6413" max="6413" width="9.140625" style="51"/>
    <col min="6414" max="6414" width="7.140625" style="51" customWidth="1"/>
    <col min="6415" max="6650" width="9.140625" style="51"/>
    <col min="6651" max="6651" width="3.7109375" style="51" customWidth="1"/>
    <col min="6652" max="6652" width="58.5703125" style="51" customWidth="1"/>
    <col min="6653" max="6653" width="13.7109375" style="51" customWidth="1"/>
    <col min="6654" max="6654" width="5" style="51" customWidth="1"/>
    <col min="6655" max="6655" width="5.85546875" style="51" customWidth="1"/>
    <col min="6656" max="6656" width="7.28515625" style="51" customWidth="1"/>
    <col min="6657" max="6657" width="8" style="51" customWidth="1"/>
    <col min="6658" max="6658" width="6.28515625" style="51" customWidth="1"/>
    <col min="6659" max="6659" width="7.28515625" style="51" customWidth="1"/>
    <col min="6660" max="6660" width="12.140625" style="51" customWidth="1"/>
    <col min="6661" max="6661" width="6.42578125" style="51" customWidth="1"/>
    <col min="6662" max="6662" width="7.7109375" style="51" customWidth="1"/>
    <col min="6663" max="6663" width="6.28515625" style="51" customWidth="1"/>
    <col min="6664" max="6664" width="6.140625" style="51" customWidth="1"/>
    <col min="6665" max="6665" width="10.140625" style="51" customWidth="1"/>
    <col min="6666" max="6666" width="10" style="51" customWidth="1"/>
    <col min="6667" max="6667" width="12.42578125" style="51" customWidth="1"/>
    <col min="6668" max="6668" width="9.42578125" style="51" customWidth="1"/>
    <col min="6669" max="6669" width="9.140625" style="51"/>
    <col min="6670" max="6670" width="7.140625" style="51" customWidth="1"/>
    <col min="6671" max="6906" width="9.140625" style="51"/>
    <col min="6907" max="6907" width="3.7109375" style="51" customWidth="1"/>
    <col min="6908" max="6908" width="58.5703125" style="51" customWidth="1"/>
    <col min="6909" max="6909" width="13.7109375" style="51" customWidth="1"/>
    <col min="6910" max="6910" width="5" style="51" customWidth="1"/>
    <col min="6911" max="6911" width="5.85546875" style="51" customWidth="1"/>
    <col min="6912" max="6912" width="7.28515625" style="51" customWidth="1"/>
    <col min="6913" max="6913" width="8" style="51" customWidth="1"/>
    <col min="6914" max="6914" width="6.28515625" style="51" customWidth="1"/>
    <col min="6915" max="6915" width="7.28515625" style="51" customWidth="1"/>
    <col min="6916" max="6916" width="12.140625" style="51" customWidth="1"/>
    <col min="6917" max="6917" width="6.42578125" style="51" customWidth="1"/>
    <col min="6918" max="6918" width="7.7109375" style="51" customWidth="1"/>
    <col min="6919" max="6919" width="6.28515625" style="51" customWidth="1"/>
    <col min="6920" max="6920" width="6.140625" style="51" customWidth="1"/>
    <col min="6921" max="6921" width="10.140625" style="51" customWidth="1"/>
    <col min="6922" max="6922" width="10" style="51" customWidth="1"/>
    <col min="6923" max="6923" width="12.42578125" style="51" customWidth="1"/>
    <col min="6924" max="6924" width="9.42578125" style="51" customWidth="1"/>
    <col min="6925" max="6925" width="9.140625" style="51"/>
    <col min="6926" max="6926" width="7.140625" style="51" customWidth="1"/>
    <col min="6927" max="7162" width="9.140625" style="51"/>
    <col min="7163" max="7163" width="3.7109375" style="51" customWidth="1"/>
    <col min="7164" max="7164" width="58.5703125" style="51" customWidth="1"/>
    <col min="7165" max="7165" width="13.7109375" style="51" customWidth="1"/>
    <col min="7166" max="7166" width="5" style="51" customWidth="1"/>
    <col min="7167" max="7167" width="5.85546875" style="51" customWidth="1"/>
    <col min="7168" max="7168" width="7.28515625" style="51" customWidth="1"/>
    <col min="7169" max="7169" width="8" style="51" customWidth="1"/>
    <col min="7170" max="7170" width="6.28515625" style="51" customWidth="1"/>
    <col min="7171" max="7171" width="7.28515625" style="51" customWidth="1"/>
    <col min="7172" max="7172" width="12.140625" style="51" customWidth="1"/>
    <col min="7173" max="7173" width="6.42578125" style="51" customWidth="1"/>
    <col min="7174" max="7174" width="7.7109375" style="51" customWidth="1"/>
    <col min="7175" max="7175" width="6.28515625" style="51" customWidth="1"/>
    <col min="7176" max="7176" width="6.140625" style="51" customWidth="1"/>
    <col min="7177" max="7177" width="10.140625" style="51" customWidth="1"/>
    <col min="7178" max="7178" width="10" style="51" customWidth="1"/>
    <col min="7179" max="7179" width="12.42578125" style="51" customWidth="1"/>
    <col min="7180" max="7180" width="9.42578125" style="51" customWidth="1"/>
    <col min="7181" max="7181" width="9.140625" style="51"/>
    <col min="7182" max="7182" width="7.140625" style="51" customWidth="1"/>
    <col min="7183" max="7418" width="9.140625" style="51"/>
    <col min="7419" max="7419" width="3.7109375" style="51" customWidth="1"/>
    <col min="7420" max="7420" width="58.5703125" style="51" customWidth="1"/>
    <col min="7421" max="7421" width="13.7109375" style="51" customWidth="1"/>
    <col min="7422" max="7422" width="5" style="51" customWidth="1"/>
    <col min="7423" max="7423" width="5.85546875" style="51" customWidth="1"/>
    <col min="7424" max="7424" width="7.28515625" style="51" customWidth="1"/>
    <col min="7425" max="7425" width="8" style="51" customWidth="1"/>
    <col min="7426" max="7426" width="6.28515625" style="51" customWidth="1"/>
    <col min="7427" max="7427" width="7.28515625" style="51" customWidth="1"/>
    <col min="7428" max="7428" width="12.140625" style="51" customWidth="1"/>
    <col min="7429" max="7429" width="6.42578125" style="51" customWidth="1"/>
    <col min="7430" max="7430" width="7.7109375" style="51" customWidth="1"/>
    <col min="7431" max="7431" width="6.28515625" style="51" customWidth="1"/>
    <col min="7432" max="7432" width="6.140625" style="51" customWidth="1"/>
    <col min="7433" max="7433" width="10.140625" style="51" customWidth="1"/>
    <col min="7434" max="7434" width="10" style="51" customWidth="1"/>
    <col min="7435" max="7435" width="12.42578125" style="51" customWidth="1"/>
    <col min="7436" max="7436" width="9.42578125" style="51" customWidth="1"/>
    <col min="7437" max="7437" width="9.140625" style="51"/>
    <col min="7438" max="7438" width="7.140625" style="51" customWidth="1"/>
    <col min="7439" max="7674" width="9.140625" style="51"/>
    <col min="7675" max="7675" width="3.7109375" style="51" customWidth="1"/>
    <col min="7676" max="7676" width="58.5703125" style="51" customWidth="1"/>
    <col min="7677" max="7677" width="13.7109375" style="51" customWidth="1"/>
    <col min="7678" max="7678" width="5" style="51" customWidth="1"/>
    <col min="7679" max="7679" width="5.85546875" style="51" customWidth="1"/>
    <col min="7680" max="7680" width="7.28515625" style="51" customWidth="1"/>
    <col min="7681" max="7681" width="8" style="51" customWidth="1"/>
    <col min="7682" max="7682" width="6.28515625" style="51" customWidth="1"/>
    <col min="7683" max="7683" width="7.28515625" style="51" customWidth="1"/>
    <col min="7684" max="7684" width="12.140625" style="51" customWidth="1"/>
    <col min="7685" max="7685" width="6.42578125" style="51" customWidth="1"/>
    <col min="7686" max="7686" width="7.7109375" style="51" customWidth="1"/>
    <col min="7687" max="7687" width="6.28515625" style="51" customWidth="1"/>
    <col min="7688" max="7688" width="6.140625" style="51" customWidth="1"/>
    <col min="7689" max="7689" width="10.140625" style="51" customWidth="1"/>
    <col min="7690" max="7690" width="10" style="51" customWidth="1"/>
    <col min="7691" max="7691" width="12.42578125" style="51" customWidth="1"/>
    <col min="7692" max="7692" width="9.42578125" style="51" customWidth="1"/>
    <col min="7693" max="7693" width="9.140625" style="51"/>
    <col min="7694" max="7694" width="7.140625" style="51" customWidth="1"/>
    <col min="7695" max="7930" width="9.140625" style="51"/>
    <col min="7931" max="7931" width="3.7109375" style="51" customWidth="1"/>
    <col min="7932" max="7932" width="58.5703125" style="51" customWidth="1"/>
    <col min="7933" max="7933" width="13.7109375" style="51" customWidth="1"/>
    <col min="7934" max="7934" width="5" style="51" customWidth="1"/>
    <col min="7935" max="7935" width="5.85546875" style="51" customWidth="1"/>
    <col min="7936" max="7936" width="7.28515625" style="51" customWidth="1"/>
    <col min="7937" max="7937" width="8" style="51" customWidth="1"/>
    <col min="7938" max="7938" width="6.28515625" style="51" customWidth="1"/>
    <col min="7939" max="7939" width="7.28515625" style="51" customWidth="1"/>
    <col min="7940" max="7940" width="12.140625" style="51" customWidth="1"/>
    <col min="7941" max="7941" width="6.42578125" style="51" customWidth="1"/>
    <col min="7942" max="7942" width="7.7109375" style="51" customWidth="1"/>
    <col min="7943" max="7943" width="6.28515625" style="51" customWidth="1"/>
    <col min="7944" max="7944" width="6.140625" style="51" customWidth="1"/>
    <col min="7945" max="7945" width="10.140625" style="51" customWidth="1"/>
    <col min="7946" max="7946" width="10" style="51" customWidth="1"/>
    <col min="7947" max="7947" width="12.42578125" style="51" customWidth="1"/>
    <col min="7948" max="7948" width="9.42578125" style="51" customWidth="1"/>
    <col min="7949" max="7949" width="9.140625" style="51"/>
    <col min="7950" max="7950" width="7.140625" style="51" customWidth="1"/>
    <col min="7951" max="8186" width="9.140625" style="51"/>
    <col min="8187" max="8187" width="3.7109375" style="51" customWidth="1"/>
    <col min="8188" max="8188" width="58.5703125" style="51" customWidth="1"/>
    <col min="8189" max="8189" width="13.7109375" style="51" customWidth="1"/>
    <col min="8190" max="8190" width="5" style="51" customWidth="1"/>
    <col min="8191" max="8191" width="5.85546875" style="51" customWidth="1"/>
    <col min="8192" max="8192" width="7.28515625" style="51" customWidth="1"/>
    <col min="8193" max="8193" width="8" style="51" customWidth="1"/>
    <col min="8194" max="8194" width="6.28515625" style="51" customWidth="1"/>
    <col min="8195" max="8195" width="7.28515625" style="51" customWidth="1"/>
    <col min="8196" max="8196" width="12.140625" style="51" customWidth="1"/>
    <col min="8197" max="8197" width="6.42578125" style="51" customWidth="1"/>
    <col min="8198" max="8198" width="7.7109375" style="51" customWidth="1"/>
    <col min="8199" max="8199" width="6.28515625" style="51" customWidth="1"/>
    <col min="8200" max="8200" width="6.140625" style="51" customWidth="1"/>
    <col min="8201" max="8201" width="10.140625" style="51" customWidth="1"/>
    <col min="8202" max="8202" width="10" style="51" customWidth="1"/>
    <col min="8203" max="8203" width="12.42578125" style="51" customWidth="1"/>
    <col min="8204" max="8204" width="9.42578125" style="51" customWidth="1"/>
    <col min="8205" max="8205" width="9.140625" style="51"/>
    <col min="8206" max="8206" width="7.140625" style="51" customWidth="1"/>
    <col min="8207" max="8442" width="9.140625" style="51"/>
    <col min="8443" max="8443" width="3.7109375" style="51" customWidth="1"/>
    <col min="8444" max="8444" width="58.5703125" style="51" customWidth="1"/>
    <col min="8445" max="8445" width="13.7109375" style="51" customWidth="1"/>
    <col min="8446" max="8446" width="5" style="51" customWidth="1"/>
    <col min="8447" max="8447" width="5.85546875" style="51" customWidth="1"/>
    <col min="8448" max="8448" width="7.28515625" style="51" customWidth="1"/>
    <col min="8449" max="8449" width="8" style="51" customWidth="1"/>
    <col min="8450" max="8450" width="6.28515625" style="51" customWidth="1"/>
    <col min="8451" max="8451" width="7.28515625" style="51" customWidth="1"/>
    <col min="8452" max="8452" width="12.140625" style="51" customWidth="1"/>
    <col min="8453" max="8453" width="6.42578125" style="51" customWidth="1"/>
    <col min="8454" max="8454" width="7.7109375" style="51" customWidth="1"/>
    <col min="8455" max="8455" width="6.28515625" style="51" customWidth="1"/>
    <col min="8456" max="8456" width="6.140625" style="51" customWidth="1"/>
    <col min="8457" max="8457" width="10.140625" style="51" customWidth="1"/>
    <col min="8458" max="8458" width="10" style="51" customWidth="1"/>
    <col min="8459" max="8459" width="12.42578125" style="51" customWidth="1"/>
    <col min="8460" max="8460" width="9.42578125" style="51" customWidth="1"/>
    <col min="8461" max="8461" width="9.140625" style="51"/>
    <col min="8462" max="8462" width="7.140625" style="51" customWidth="1"/>
    <col min="8463" max="8698" width="9.140625" style="51"/>
    <col min="8699" max="8699" width="3.7109375" style="51" customWidth="1"/>
    <col min="8700" max="8700" width="58.5703125" style="51" customWidth="1"/>
    <col min="8701" max="8701" width="13.7109375" style="51" customWidth="1"/>
    <col min="8702" max="8702" width="5" style="51" customWidth="1"/>
    <col min="8703" max="8703" width="5.85546875" style="51" customWidth="1"/>
    <col min="8704" max="8704" width="7.28515625" style="51" customWidth="1"/>
    <col min="8705" max="8705" width="8" style="51" customWidth="1"/>
    <col min="8706" max="8706" width="6.28515625" style="51" customWidth="1"/>
    <col min="8707" max="8707" width="7.28515625" style="51" customWidth="1"/>
    <col min="8708" max="8708" width="12.140625" style="51" customWidth="1"/>
    <col min="8709" max="8709" width="6.42578125" style="51" customWidth="1"/>
    <col min="8710" max="8710" width="7.7109375" style="51" customWidth="1"/>
    <col min="8711" max="8711" width="6.28515625" style="51" customWidth="1"/>
    <col min="8712" max="8712" width="6.140625" style="51" customWidth="1"/>
    <col min="8713" max="8713" width="10.140625" style="51" customWidth="1"/>
    <col min="8714" max="8714" width="10" style="51" customWidth="1"/>
    <col min="8715" max="8715" width="12.42578125" style="51" customWidth="1"/>
    <col min="8716" max="8716" width="9.42578125" style="51" customWidth="1"/>
    <col min="8717" max="8717" width="9.140625" style="51"/>
    <col min="8718" max="8718" width="7.140625" style="51" customWidth="1"/>
    <col min="8719" max="8954" width="9.140625" style="51"/>
    <col min="8955" max="8955" width="3.7109375" style="51" customWidth="1"/>
    <col min="8956" max="8956" width="58.5703125" style="51" customWidth="1"/>
    <col min="8957" max="8957" width="13.7109375" style="51" customWidth="1"/>
    <col min="8958" max="8958" width="5" style="51" customWidth="1"/>
    <col min="8959" max="8959" width="5.85546875" style="51" customWidth="1"/>
    <col min="8960" max="8960" width="7.28515625" style="51" customWidth="1"/>
    <col min="8961" max="8961" width="8" style="51" customWidth="1"/>
    <col min="8962" max="8962" width="6.28515625" style="51" customWidth="1"/>
    <col min="8963" max="8963" width="7.28515625" style="51" customWidth="1"/>
    <col min="8964" max="8964" width="12.140625" style="51" customWidth="1"/>
    <col min="8965" max="8965" width="6.42578125" style="51" customWidth="1"/>
    <col min="8966" max="8966" width="7.7109375" style="51" customWidth="1"/>
    <col min="8967" max="8967" width="6.28515625" style="51" customWidth="1"/>
    <col min="8968" max="8968" width="6.140625" style="51" customWidth="1"/>
    <col min="8969" max="8969" width="10.140625" style="51" customWidth="1"/>
    <col min="8970" max="8970" width="10" style="51" customWidth="1"/>
    <col min="8971" max="8971" width="12.42578125" style="51" customWidth="1"/>
    <col min="8972" max="8972" width="9.42578125" style="51" customWidth="1"/>
    <col min="8973" max="8973" width="9.140625" style="51"/>
    <col min="8974" max="8974" width="7.140625" style="51" customWidth="1"/>
    <col min="8975" max="9210" width="9.140625" style="51"/>
    <col min="9211" max="9211" width="3.7109375" style="51" customWidth="1"/>
    <col min="9212" max="9212" width="58.5703125" style="51" customWidth="1"/>
    <col min="9213" max="9213" width="13.7109375" style="51" customWidth="1"/>
    <col min="9214" max="9214" width="5" style="51" customWidth="1"/>
    <col min="9215" max="9215" width="5.85546875" style="51" customWidth="1"/>
    <col min="9216" max="9216" width="7.28515625" style="51" customWidth="1"/>
    <col min="9217" max="9217" width="8" style="51" customWidth="1"/>
    <col min="9218" max="9218" width="6.28515625" style="51" customWidth="1"/>
    <col min="9219" max="9219" width="7.28515625" style="51" customWidth="1"/>
    <col min="9220" max="9220" width="12.140625" style="51" customWidth="1"/>
    <col min="9221" max="9221" width="6.42578125" style="51" customWidth="1"/>
    <col min="9222" max="9222" width="7.7109375" style="51" customWidth="1"/>
    <col min="9223" max="9223" width="6.28515625" style="51" customWidth="1"/>
    <col min="9224" max="9224" width="6.140625" style="51" customWidth="1"/>
    <col min="9225" max="9225" width="10.140625" style="51" customWidth="1"/>
    <col min="9226" max="9226" width="10" style="51" customWidth="1"/>
    <col min="9227" max="9227" width="12.42578125" style="51" customWidth="1"/>
    <col min="9228" max="9228" width="9.42578125" style="51" customWidth="1"/>
    <col min="9229" max="9229" width="9.140625" style="51"/>
    <col min="9230" max="9230" width="7.140625" style="51" customWidth="1"/>
    <col min="9231" max="9466" width="9.140625" style="51"/>
    <col min="9467" max="9467" width="3.7109375" style="51" customWidth="1"/>
    <col min="9468" max="9468" width="58.5703125" style="51" customWidth="1"/>
    <col min="9469" max="9469" width="13.7109375" style="51" customWidth="1"/>
    <col min="9470" max="9470" width="5" style="51" customWidth="1"/>
    <col min="9471" max="9471" width="5.85546875" style="51" customWidth="1"/>
    <col min="9472" max="9472" width="7.28515625" style="51" customWidth="1"/>
    <col min="9473" max="9473" width="8" style="51" customWidth="1"/>
    <col min="9474" max="9474" width="6.28515625" style="51" customWidth="1"/>
    <col min="9475" max="9475" width="7.28515625" style="51" customWidth="1"/>
    <col min="9476" max="9476" width="12.140625" style="51" customWidth="1"/>
    <col min="9477" max="9477" width="6.42578125" style="51" customWidth="1"/>
    <col min="9478" max="9478" width="7.7109375" style="51" customWidth="1"/>
    <col min="9479" max="9479" width="6.28515625" style="51" customWidth="1"/>
    <col min="9480" max="9480" width="6.140625" style="51" customWidth="1"/>
    <col min="9481" max="9481" width="10.140625" style="51" customWidth="1"/>
    <col min="9482" max="9482" width="10" style="51" customWidth="1"/>
    <col min="9483" max="9483" width="12.42578125" style="51" customWidth="1"/>
    <col min="9484" max="9484" width="9.42578125" style="51" customWidth="1"/>
    <col min="9485" max="9485" width="9.140625" style="51"/>
    <col min="9486" max="9486" width="7.140625" style="51" customWidth="1"/>
    <col min="9487" max="9722" width="9.140625" style="51"/>
    <col min="9723" max="9723" width="3.7109375" style="51" customWidth="1"/>
    <col min="9724" max="9724" width="58.5703125" style="51" customWidth="1"/>
    <col min="9725" max="9725" width="13.7109375" style="51" customWidth="1"/>
    <col min="9726" max="9726" width="5" style="51" customWidth="1"/>
    <col min="9727" max="9727" width="5.85546875" style="51" customWidth="1"/>
    <col min="9728" max="9728" width="7.28515625" style="51" customWidth="1"/>
    <col min="9729" max="9729" width="8" style="51" customWidth="1"/>
    <col min="9730" max="9730" width="6.28515625" style="51" customWidth="1"/>
    <col min="9731" max="9731" width="7.28515625" style="51" customWidth="1"/>
    <col min="9732" max="9732" width="12.140625" style="51" customWidth="1"/>
    <col min="9733" max="9733" width="6.42578125" style="51" customWidth="1"/>
    <col min="9734" max="9734" width="7.7109375" style="51" customWidth="1"/>
    <col min="9735" max="9735" width="6.28515625" style="51" customWidth="1"/>
    <col min="9736" max="9736" width="6.140625" style="51" customWidth="1"/>
    <col min="9737" max="9737" width="10.140625" style="51" customWidth="1"/>
    <col min="9738" max="9738" width="10" style="51" customWidth="1"/>
    <col min="9739" max="9739" width="12.42578125" style="51" customWidth="1"/>
    <col min="9740" max="9740" width="9.42578125" style="51" customWidth="1"/>
    <col min="9741" max="9741" width="9.140625" style="51"/>
    <col min="9742" max="9742" width="7.140625" style="51" customWidth="1"/>
    <col min="9743" max="9978" width="9.140625" style="51"/>
    <col min="9979" max="9979" width="3.7109375" style="51" customWidth="1"/>
    <col min="9980" max="9980" width="58.5703125" style="51" customWidth="1"/>
    <col min="9981" max="9981" width="13.7109375" style="51" customWidth="1"/>
    <col min="9982" max="9982" width="5" style="51" customWidth="1"/>
    <col min="9983" max="9983" width="5.85546875" style="51" customWidth="1"/>
    <col min="9984" max="9984" width="7.28515625" style="51" customWidth="1"/>
    <col min="9985" max="9985" width="8" style="51" customWidth="1"/>
    <col min="9986" max="9986" width="6.28515625" style="51" customWidth="1"/>
    <col min="9987" max="9987" width="7.28515625" style="51" customWidth="1"/>
    <col min="9988" max="9988" width="12.140625" style="51" customWidth="1"/>
    <col min="9989" max="9989" width="6.42578125" style="51" customWidth="1"/>
    <col min="9990" max="9990" width="7.7109375" style="51" customWidth="1"/>
    <col min="9991" max="9991" width="6.28515625" style="51" customWidth="1"/>
    <col min="9992" max="9992" width="6.140625" style="51" customWidth="1"/>
    <col min="9993" max="9993" width="10.140625" style="51" customWidth="1"/>
    <col min="9994" max="9994" width="10" style="51" customWidth="1"/>
    <col min="9995" max="9995" width="12.42578125" style="51" customWidth="1"/>
    <col min="9996" max="9996" width="9.42578125" style="51" customWidth="1"/>
    <col min="9997" max="9997" width="9.140625" style="51"/>
    <col min="9998" max="9998" width="7.140625" style="51" customWidth="1"/>
    <col min="9999" max="10234" width="9.140625" style="51"/>
    <col min="10235" max="10235" width="3.7109375" style="51" customWidth="1"/>
    <col min="10236" max="10236" width="58.5703125" style="51" customWidth="1"/>
    <col min="10237" max="10237" width="13.7109375" style="51" customWidth="1"/>
    <col min="10238" max="10238" width="5" style="51" customWidth="1"/>
    <col min="10239" max="10239" width="5.85546875" style="51" customWidth="1"/>
    <col min="10240" max="10240" width="7.28515625" style="51" customWidth="1"/>
    <col min="10241" max="10241" width="8" style="51" customWidth="1"/>
    <col min="10242" max="10242" width="6.28515625" style="51" customWidth="1"/>
    <col min="10243" max="10243" width="7.28515625" style="51" customWidth="1"/>
    <col min="10244" max="10244" width="12.140625" style="51" customWidth="1"/>
    <col min="10245" max="10245" width="6.42578125" style="51" customWidth="1"/>
    <col min="10246" max="10246" width="7.7109375" style="51" customWidth="1"/>
    <col min="10247" max="10247" width="6.28515625" style="51" customWidth="1"/>
    <col min="10248" max="10248" width="6.140625" style="51" customWidth="1"/>
    <col min="10249" max="10249" width="10.140625" style="51" customWidth="1"/>
    <col min="10250" max="10250" width="10" style="51" customWidth="1"/>
    <col min="10251" max="10251" width="12.42578125" style="51" customWidth="1"/>
    <col min="10252" max="10252" width="9.42578125" style="51" customWidth="1"/>
    <col min="10253" max="10253" width="9.140625" style="51"/>
    <col min="10254" max="10254" width="7.140625" style="51" customWidth="1"/>
    <col min="10255" max="10490" width="9.140625" style="51"/>
    <col min="10491" max="10491" width="3.7109375" style="51" customWidth="1"/>
    <col min="10492" max="10492" width="58.5703125" style="51" customWidth="1"/>
    <col min="10493" max="10493" width="13.7109375" style="51" customWidth="1"/>
    <col min="10494" max="10494" width="5" style="51" customWidth="1"/>
    <col min="10495" max="10495" width="5.85546875" style="51" customWidth="1"/>
    <col min="10496" max="10496" width="7.28515625" style="51" customWidth="1"/>
    <col min="10497" max="10497" width="8" style="51" customWidth="1"/>
    <col min="10498" max="10498" width="6.28515625" style="51" customWidth="1"/>
    <col min="10499" max="10499" width="7.28515625" style="51" customWidth="1"/>
    <col min="10500" max="10500" width="12.140625" style="51" customWidth="1"/>
    <col min="10501" max="10501" width="6.42578125" style="51" customWidth="1"/>
    <col min="10502" max="10502" width="7.7109375" style="51" customWidth="1"/>
    <col min="10503" max="10503" width="6.28515625" style="51" customWidth="1"/>
    <col min="10504" max="10504" width="6.140625" style="51" customWidth="1"/>
    <col min="10505" max="10505" width="10.140625" style="51" customWidth="1"/>
    <col min="10506" max="10506" width="10" style="51" customWidth="1"/>
    <col min="10507" max="10507" width="12.42578125" style="51" customWidth="1"/>
    <col min="10508" max="10508" width="9.42578125" style="51" customWidth="1"/>
    <col min="10509" max="10509" width="9.140625" style="51"/>
    <col min="10510" max="10510" width="7.140625" style="51" customWidth="1"/>
    <col min="10511" max="10746" width="9.140625" style="51"/>
    <col min="10747" max="10747" width="3.7109375" style="51" customWidth="1"/>
    <col min="10748" max="10748" width="58.5703125" style="51" customWidth="1"/>
    <col min="10749" max="10749" width="13.7109375" style="51" customWidth="1"/>
    <col min="10750" max="10750" width="5" style="51" customWidth="1"/>
    <col min="10751" max="10751" width="5.85546875" style="51" customWidth="1"/>
    <col min="10752" max="10752" width="7.28515625" style="51" customWidth="1"/>
    <col min="10753" max="10753" width="8" style="51" customWidth="1"/>
    <col min="10754" max="10754" width="6.28515625" style="51" customWidth="1"/>
    <col min="10755" max="10755" width="7.28515625" style="51" customWidth="1"/>
    <col min="10756" max="10756" width="12.140625" style="51" customWidth="1"/>
    <col min="10757" max="10757" width="6.42578125" style="51" customWidth="1"/>
    <col min="10758" max="10758" width="7.7109375" style="51" customWidth="1"/>
    <col min="10759" max="10759" width="6.28515625" style="51" customWidth="1"/>
    <col min="10760" max="10760" width="6.140625" style="51" customWidth="1"/>
    <col min="10761" max="10761" width="10.140625" style="51" customWidth="1"/>
    <col min="10762" max="10762" width="10" style="51" customWidth="1"/>
    <col min="10763" max="10763" width="12.42578125" style="51" customWidth="1"/>
    <col min="10764" max="10764" width="9.42578125" style="51" customWidth="1"/>
    <col min="10765" max="10765" width="9.140625" style="51"/>
    <col min="10766" max="10766" width="7.140625" style="51" customWidth="1"/>
    <col min="10767" max="11002" width="9.140625" style="51"/>
    <col min="11003" max="11003" width="3.7109375" style="51" customWidth="1"/>
    <col min="11004" max="11004" width="58.5703125" style="51" customWidth="1"/>
    <col min="11005" max="11005" width="13.7109375" style="51" customWidth="1"/>
    <col min="11006" max="11006" width="5" style="51" customWidth="1"/>
    <col min="11007" max="11007" width="5.85546875" style="51" customWidth="1"/>
    <col min="11008" max="11008" width="7.28515625" style="51" customWidth="1"/>
    <col min="11009" max="11009" width="8" style="51" customWidth="1"/>
    <col min="11010" max="11010" width="6.28515625" style="51" customWidth="1"/>
    <col min="11011" max="11011" width="7.28515625" style="51" customWidth="1"/>
    <col min="11012" max="11012" width="12.140625" style="51" customWidth="1"/>
    <col min="11013" max="11013" width="6.42578125" style="51" customWidth="1"/>
    <col min="11014" max="11014" width="7.7109375" style="51" customWidth="1"/>
    <col min="11015" max="11015" width="6.28515625" style="51" customWidth="1"/>
    <col min="11016" max="11016" width="6.140625" style="51" customWidth="1"/>
    <col min="11017" max="11017" width="10.140625" style="51" customWidth="1"/>
    <col min="11018" max="11018" width="10" style="51" customWidth="1"/>
    <col min="11019" max="11019" width="12.42578125" style="51" customWidth="1"/>
    <col min="11020" max="11020" width="9.42578125" style="51" customWidth="1"/>
    <col min="11021" max="11021" width="9.140625" style="51"/>
    <col min="11022" max="11022" width="7.140625" style="51" customWidth="1"/>
    <col min="11023" max="11258" width="9.140625" style="51"/>
    <col min="11259" max="11259" width="3.7109375" style="51" customWidth="1"/>
    <col min="11260" max="11260" width="58.5703125" style="51" customWidth="1"/>
    <col min="11261" max="11261" width="13.7109375" style="51" customWidth="1"/>
    <col min="11262" max="11262" width="5" style="51" customWidth="1"/>
    <col min="11263" max="11263" width="5.85546875" style="51" customWidth="1"/>
    <col min="11264" max="11264" width="7.28515625" style="51" customWidth="1"/>
    <col min="11265" max="11265" width="8" style="51" customWidth="1"/>
    <col min="11266" max="11266" width="6.28515625" style="51" customWidth="1"/>
    <col min="11267" max="11267" width="7.28515625" style="51" customWidth="1"/>
    <col min="11268" max="11268" width="12.140625" style="51" customWidth="1"/>
    <col min="11269" max="11269" width="6.42578125" style="51" customWidth="1"/>
    <col min="11270" max="11270" width="7.7109375" style="51" customWidth="1"/>
    <col min="11271" max="11271" width="6.28515625" style="51" customWidth="1"/>
    <col min="11272" max="11272" width="6.140625" style="51" customWidth="1"/>
    <col min="11273" max="11273" width="10.140625" style="51" customWidth="1"/>
    <col min="11274" max="11274" width="10" style="51" customWidth="1"/>
    <col min="11275" max="11275" width="12.42578125" style="51" customWidth="1"/>
    <col min="11276" max="11276" width="9.42578125" style="51" customWidth="1"/>
    <col min="11277" max="11277" width="9.140625" style="51"/>
    <col min="11278" max="11278" width="7.140625" style="51" customWidth="1"/>
    <col min="11279" max="11514" width="9.140625" style="51"/>
    <col min="11515" max="11515" width="3.7109375" style="51" customWidth="1"/>
    <col min="11516" max="11516" width="58.5703125" style="51" customWidth="1"/>
    <col min="11517" max="11517" width="13.7109375" style="51" customWidth="1"/>
    <col min="11518" max="11518" width="5" style="51" customWidth="1"/>
    <col min="11519" max="11519" width="5.85546875" style="51" customWidth="1"/>
    <col min="11520" max="11520" width="7.28515625" style="51" customWidth="1"/>
    <col min="11521" max="11521" width="8" style="51" customWidth="1"/>
    <col min="11522" max="11522" width="6.28515625" style="51" customWidth="1"/>
    <col min="11523" max="11523" width="7.28515625" style="51" customWidth="1"/>
    <col min="11524" max="11524" width="12.140625" style="51" customWidth="1"/>
    <col min="11525" max="11525" width="6.42578125" style="51" customWidth="1"/>
    <col min="11526" max="11526" width="7.7109375" style="51" customWidth="1"/>
    <col min="11527" max="11527" width="6.28515625" style="51" customWidth="1"/>
    <col min="11528" max="11528" width="6.140625" style="51" customWidth="1"/>
    <col min="11529" max="11529" width="10.140625" style="51" customWidth="1"/>
    <col min="11530" max="11530" width="10" style="51" customWidth="1"/>
    <col min="11531" max="11531" width="12.42578125" style="51" customWidth="1"/>
    <col min="11532" max="11532" width="9.42578125" style="51" customWidth="1"/>
    <col min="11533" max="11533" width="9.140625" style="51"/>
    <col min="11534" max="11534" width="7.140625" style="51" customWidth="1"/>
    <col min="11535" max="11770" width="9.140625" style="51"/>
    <col min="11771" max="11771" width="3.7109375" style="51" customWidth="1"/>
    <col min="11772" max="11772" width="58.5703125" style="51" customWidth="1"/>
    <col min="11773" max="11773" width="13.7109375" style="51" customWidth="1"/>
    <col min="11774" max="11774" width="5" style="51" customWidth="1"/>
    <col min="11775" max="11775" width="5.85546875" style="51" customWidth="1"/>
    <col min="11776" max="11776" width="7.28515625" style="51" customWidth="1"/>
    <col min="11777" max="11777" width="8" style="51" customWidth="1"/>
    <col min="11778" max="11778" width="6.28515625" style="51" customWidth="1"/>
    <col min="11779" max="11779" width="7.28515625" style="51" customWidth="1"/>
    <col min="11780" max="11780" width="12.140625" style="51" customWidth="1"/>
    <col min="11781" max="11781" width="6.42578125" style="51" customWidth="1"/>
    <col min="11782" max="11782" width="7.7109375" style="51" customWidth="1"/>
    <col min="11783" max="11783" width="6.28515625" style="51" customWidth="1"/>
    <col min="11784" max="11784" width="6.140625" style="51" customWidth="1"/>
    <col min="11785" max="11785" width="10.140625" style="51" customWidth="1"/>
    <col min="11786" max="11786" width="10" style="51" customWidth="1"/>
    <col min="11787" max="11787" width="12.42578125" style="51" customWidth="1"/>
    <col min="11788" max="11788" width="9.42578125" style="51" customWidth="1"/>
    <col min="11789" max="11789" width="9.140625" style="51"/>
    <col min="11790" max="11790" width="7.140625" style="51" customWidth="1"/>
    <col min="11791" max="12026" width="9.140625" style="51"/>
    <col min="12027" max="12027" width="3.7109375" style="51" customWidth="1"/>
    <col min="12028" max="12028" width="58.5703125" style="51" customWidth="1"/>
    <col min="12029" max="12029" width="13.7109375" style="51" customWidth="1"/>
    <col min="12030" max="12030" width="5" style="51" customWidth="1"/>
    <col min="12031" max="12031" width="5.85546875" style="51" customWidth="1"/>
    <col min="12032" max="12032" width="7.28515625" style="51" customWidth="1"/>
    <col min="12033" max="12033" width="8" style="51" customWidth="1"/>
    <col min="12034" max="12034" width="6.28515625" style="51" customWidth="1"/>
    <col min="12035" max="12035" width="7.28515625" style="51" customWidth="1"/>
    <col min="12036" max="12036" width="12.140625" style="51" customWidth="1"/>
    <col min="12037" max="12037" width="6.42578125" style="51" customWidth="1"/>
    <col min="12038" max="12038" width="7.7109375" style="51" customWidth="1"/>
    <col min="12039" max="12039" width="6.28515625" style="51" customWidth="1"/>
    <col min="12040" max="12040" width="6.140625" style="51" customWidth="1"/>
    <col min="12041" max="12041" width="10.140625" style="51" customWidth="1"/>
    <col min="12042" max="12042" width="10" style="51" customWidth="1"/>
    <col min="12043" max="12043" width="12.42578125" style="51" customWidth="1"/>
    <col min="12044" max="12044" width="9.42578125" style="51" customWidth="1"/>
    <col min="12045" max="12045" width="9.140625" style="51"/>
    <col min="12046" max="12046" width="7.140625" style="51" customWidth="1"/>
    <col min="12047" max="12282" width="9.140625" style="51"/>
    <col min="12283" max="12283" width="3.7109375" style="51" customWidth="1"/>
    <col min="12284" max="12284" width="58.5703125" style="51" customWidth="1"/>
    <col min="12285" max="12285" width="13.7109375" style="51" customWidth="1"/>
    <col min="12286" max="12286" width="5" style="51" customWidth="1"/>
    <col min="12287" max="12287" width="5.85546875" style="51" customWidth="1"/>
    <col min="12288" max="12288" width="7.28515625" style="51" customWidth="1"/>
    <col min="12289" max="12289" width="8" style="51" customWidth="1"/>
    <col min="12290" max="12290" width="6.28515625" style="51" customWidth="1"/>
    <col min="12291" max="12291" width="7.28515625" style="51" customWidth="1"/>
    <col min="12292" max="12292" width="12.140625" style="51" customWidth="1"/>
    <col min="12293" max="12293" width="6.42578125" style="51" customWidth="1"/>
    <col min="12294" max="12294" width="7.7109375" style="51" customWidth="1"/>
    <col min="12295" max="12295" width="6.28515625" style="51" customWidth="1"/>
    <col min="12296" max="12296" width="6.140625" style="51" customWidth="1"/>
    <col min="12297" max="12297" width="10.140625" style="51" customWidth="1"/>
    <col min="12298" max="12298" width="10" style="51" customWidth="1"/>
    <col min="12299" max="12299" width="12.42578125" style="51" customWidth="1"/>
    <col min="12300" max="12300" width="9.42578125" style="51" customWidth="1"/>
    <col min="12301" max="12301" width="9.140625" style="51"/>
    <col min="12302" max="12302" width="7.140625" style="51" customWidth="1"/>
    <col min="12303" max="12538" width="9.140625" style="51"/>
    <col min="12539" max="12539" width="3.7109375" style="51" customWidth="1"/>
    <col min="12540" max="12540" width="58.5703125" style="51" customWidth="1"/>
    <col min="12541" max="12541" width="13.7109375" style="51" customWidth="1"/>
    <col min="12542" max="12542" width="5" style="51" customWidth="1"/>
    <col min="12543" max="12543" width="5.85546875" style="51" customWidth="1"/>
    <col min="12544" max="12544" width="7.28515625" style="51" customWidth="1"/>
    <col min="12545" max="12545" width="8" style="51" customWidth="1"/>
    <col min="12546" max="12546" width="6.28515625" style="51" customWidth="1"/>
    <col min="12547" max="12547" width="7.28515625" style="51" customWidth="1"/>
    <col min="12548" max="12548" width="12.140625" style="51" customWidth="1"/>
    <col min="12549" max="12549" width="6.42578125" style="51" customWidth="1"/>
    <col min="12550" max="12550" width="7.7109375" style="51" customWidth="1"/>
    <col min="12551" max="12551" width="6.28515625" style="51" customWidth="1"/>
    <col min="12552" max="12552" width="6.140625" style="51" customWidth="1"/>
    <col min="12553" max="12553" width="10.140625" style="51" customWidth="1"/>
    <col min="12554" max="12554" width="10" style="51" customWidth="1"/>
    <col min="12555" max="12555" width="12.42578125" style="51" customWidth="1"/>
    <col min="12556" max="12556" width="9.42578125" style="51" customWidth="1"/>
    <col min="12557" max="12557" width="9.140625" style="51"/>
    <col min="12558" max="12558" width="7.140625" style="51" customWidth="1"/>
    <col min="12559" max="12794" width="9.140625" style="51"/>
    <col min="12795" max="12795" width="3.7109375" style="51" customWidth="1"/>
    <col min="12796" max="12796" width="58.5703125" style="51" customWidth="1"/>
    <col min="12797" max="12797" width="13.7109375" style="51" customWidth="1"/>
    <col min="12798" max="12798" width="5" style="51" customWidth="1"/>
    <col min="12799" max="12799" width="5.85546875" style="51" customWidth="1"/>
    <col min="12800" max="12800" width="7.28515625" style="51" customWidth="1"/>
    <col min="12801" max="12801" width="8" style="51" customWidth="1"/>
    <col min="12802" max="12802" width="6.28515625" style="51" customWidth="1"/>
    <col min="12803" max="12803" width="7.28515625" style="51" customWidth="1"/>
    <col min="12804" max="12804" width="12.140625" style="51" customWidth="1"/>
    <col min="12805" max="12805" width="6.42578125" style="51" customWidth="1"/>
    <col min="12806" max="12806" width="7.7109375" style="51" customWidth="1"/>
    <col min="12807" max="12807" width="6.28515625" style="51" customWidth="1"/>
    <col min="12808" max="12808" width="6.140625" style="51" customWidth="1"/>
    <col min="12809" max="12809" width="10.140625" style="51" customWidth="1"/>
    <col min="12810" max="12810" width="10" style="51" customWidth="1"/>
    <col min="12811" max="12811" width="12.42578125" style="51" customWidth="1"/>
    <col min="12812" max="12812" width="9.42578125" style="51" customWidth="1"/>
    <col min="12813" max="12813" width="9.140625" style="51"/>
    <col min="12814" max="12814" width="7.140625" style="51" customWidth="1"/>
    <col min="12815" max="13050" width="9.140625" style="51"/>
    <col min="13051" max="13051" width="3.7109375" style="51" customWidth="1"/>
    <col min="13052" max="13052" width="58.5703125" style="51" customWidth="1"/>
    <col min="13053" max="13053" width="13.7109375" style="51" customWidth="1"/>
    <col min="13054" max="13054" width="5" style="51" customWidth="1"/>
    <col min="13055" max="13055" width="5.85546875" style="51" customWidth="1"/>
    <col min="13056" max="13056" width="7.28515625" style="51" customWidth="1"/>
    <col min="13057" max="13057" width="8" style="51" customWidth="1"/>
    <col min="13058" max="13058" width="6.28515625" style="51" customWidth="1"/>
    <col min="13059" max="13059" width="7.28515625" style="51" customWidth="1"/>
    <col min="13060" max="13060" width="12.140625" style="51" customWidth="1"/>
    <col min="13061" max="13061" width="6.42578125" style="51" customWidth="1"/>
    <col min="13062" max="13062" width="7.7109375" style="51" customWidth="1"/>
    <col min="13063" max="13063" width="6.28515625" style="51" customWidth="1"/>
    <col min="13064" max="13064" width="6.140625" style="51" customWidth="1"/>
    <col min="13065" max="13065" width="10.140625" style="51" customWidth="1"/>
    <col min="13066" max="13066" width="10" style="51" customWidth="1"/>
    <col min="13067" max="13067" width="12.42578125" style="51" customWidth="1"/>
    <col min="13068" max="13068" width="9.42578125" style="51" customWidth="1"/>
    <col min="13069" max="13069" width="9.140625" style="51"/>
    <col min="13070" max="13070" width="7.140625" style="51" customWidth="1"/>
    <col min="13071" max="13306" width="9.140625" style="51"/>
    <col min="13307" max="13307" width="3.7109375" style="51" customWidth="1"/>
    <col min="13308" max="13308" width="58.5703125" style="51" customWidth="1"/>
    <col min="13309" max="13309" width="13.7109375" style="51" customWidth="1"/>
    <col min="13310" max="13310" width="5" style="51" customWidth="1"/>
    <col min="13311" max="13311" width="5.85546875" style="51" customWidth="1"/>
    <col min="13312" max="13312" width="7.28515625" style="51" customWidth="1"/>
    <col min="13313" max="13313" width="8" style="51" customWidth="1"/>
    <col min="13314" max="13314" width="6.28515625" style="51" customWidth="1"/>
    <col min="13315" max="13315" width="7.28515625" style="51" customWidth="1"/>
    <col min="13316" max="13316" width="12.140625" style="51" customWidth="1"/>
    <col min="13317" max="13317" width="6.42578125" style="51" customWidth="1"/>
    <col min="13318" max="13318" width="7.7109375" style="51" customWidth="1"/>
    <col min="13319" max="13319" width="6.28515625" style="51" customWidth="1"/>
    <col min="13320" max="13320" width="6.140625" style="51" customWidth="1"/>
    <col min="13321" max="13321" width="10.140625" style="51" customWidth="1"/>
    <col min="13322" max="13322" width="10" style="51" customWidth="1"/>
    <col min="13323" max="13323" width="12.42578125" style="51" customWidth="1"/>
    <col min="13324" max="13324" width="9.42578125" style="51" customWidth="1"/>
    <col min="13325" max="13325" width="9.140625" style="51"/>
    <col min="13326" max="13326" width="7.140625" style="51" customWidth="1"/>
    <col min="13327" max="13562" width="9.140625" style="51"/>
    <col min="13563" max="13563" width="3.7109375" style="51" customWidth="1"/>
    <col min="13564" max="13564" width="58.5703125" style="51" customWidth="1"/>
    <col min="13565" max="13565" width="13.7109375" style="51" customWidth="1"/>
    <col min="13566" max="13566" width="5" style="51" customWidth="1"/>
    <col min="13567" max="13567" width="5.85546875" style="51" customWidth="1"/>
    <col min="13568" max="13568" width="7.28515625" style="51" customWidth="1"/>
    <col min="13569" max="13569" width="8" style="51" customWidth="1"/>
    <col min="13570" max="13570" width="6.28515625" style="51" customWidth="1"/>
    <col min="13571" max="13571" width="7.28515625" style="51" customWidth="1"/>
    <col min="13572" max="13572" width="12.140625" style="51" customWidth="1"/>
    <col min="13573" max="13573" width="6.42578125" style="51" customWidth="1"/>
    <col min="13574" max="13574" width="7.7109375" style="51" customWidth="1"/>
    <col min="13575" max="13575" width="6.28515625" style="51" customWidth="1"/>
    <col min="13576" max="13576" width="6.140625" style="51" customWidth="1"/>
    <col min="13577" max="13577" width="10.140625" style="51" customWidth="1"/>
    <col min="13578" max="13578" width="10" style="51" customWidth="1"/>
    <col min="13579" max="13579" width="12.42578125" style="51" customWidth="1"/>
    <col min="13580" max="13580" width="9.42578125" style="51" customWidth="1"/>
    <col min="13581" max="13581" width="9.140625" style="51"/>
    <col min="13582" max="13582" width="7.140625" style="51" customWidth="1"/>
    <col min="13583" max="13818" width="9.140625" style="51"/>
    <col min="13819" max="13819" width="3.7109375" style="51" customWidth="1"/>
    <col min="13820" max="13820" width="58.5703125" style="51" customWidth="1"/>
    <col min="13821" max="13821" width="13.7109375" style="51" customWidth="1"/>
    <col min="13822" max="13822" width="5" style="51" customWidth="1"/>
    <col min="13823" max="13823" width="5.85546875" style="51" customWidth="1"/>
    <col min="13824" max="13824" width="7.28515625" style="51" customWidth="1"/>
    <col min="13825" max="13825" width="8" style="51" customWidth="1"/>
    <col min="13826" max="13826" width="6.28515625" style="51" customWidth="1"/>
    <col min="13827" max="13827" width="7.28515625" style="51" customWidth="1"/>
    <col min="13828" max="13828" width="12.140625" style="51" customWidth="1"/>
    <col min="13829" max="13829" width="6.42578125" style="51" customWidth="1"/>
    <col min="13830" max="13830" width="7.7109375" style="51" customWidth="1"/>
    <col min="13831" max="13831" width="6.28515625" style="51" customWidth="1"/>
    <col min="13832" max="13832" width="6.140625" style="51" customWidth="1"/>
    <col min="13833" max="13833" width="10.140625" style="51" customWidth="1"/>
    <col min="13834" max="13834" width="10" style="51" customWidth="1"/>
    <col min="13835" max="13835" width="12.42578125" style="51" customWidth="1"/>
    <col min="13836" max="13836" width="9.42578125" style="51" customWidth="1"/>
    <col min="13837" max="13837" width="9.140625" style="51"/>
    <col min="13838" max="13838" width="7.140625" style="51" customWidth="1"/>
    <col min="13839" max="14074" width="9.140625" style="51"/>
    <col min="14075" max="14075" width="3.7109375" style="51" customWidth="1"/>
    <col min="14076" max="14076" width="58.5703125" style="51" customWidth="1"/>
    <col min="14077" max="14077" width="13.7109375" style="51" customWidth="1"/>
    <col min="14078" max="14078" width="5" style="51" customWidth="1"/>
    <col min="14079" max="14079" width="5.85546875" style="51" customWidth="1"/>
    <col min="14080" max="14080" width="7.28515625" style="51" customWidth="1"/>
    <col min="14081" max="14081" width="8" style="51" customWidth="1"/>
    <col min="14082" max="14082" width="6.28515625" style="51" customWidth="1"/>
    <col min="14083" max="14083" width="7.28515625" style="51" customWidth="1"/>
    <col min="14084" max="14084" width="12.140625" style="51" customWidth="1"/>
    <col min="14085" max="14085" width="6.42578125" style="51" customWidth="1"/>
    <col min="14086" max="14086" width="7.7109375" style="51" customWidth="1"/>
    <col min="14087" max="14087" width="6.28515625" style="51" customWidth="1"/>
    <col min="14088" max="14088" width="6.140625" style="51" customWidth="1"/>
    <col min="14089" max="14089" width="10.140625" style="51" customWidth="1"/>
    <col min="14090" max="14090" width="10" style="51" customWidth="1"/>
    <col min="14091" max="14091" width="12.42578125" style="51" customWidth="1"/>
    <col min="14092" max="14092" width="9.42578125" style="51" customWidth="1"/>
    <col min="14093" max="14093" width="9.140625" style="51"/>
    <col min="14094" max="14094" width="7.140625" style="51" customWidth="1"/>
    <col min="14095" max="14330" width="9.140625" style="51"/>
    <col min="14331" max="14331" width="3.7109375" style="51" customWidth="1"/>
    <col min="14332" max="14332" width="58.5703125" style="51" customWidth="1"/>
    <col min="14333" max="14333" width="13.7109375" style="51" customWidth="1"/>
    <col min="14334" max="14334" width="5" style="51" customWidth="1"/>
    <col min="14335" max="14335" width="5.85546875" style="51" customWidth="1"/>
    <col min="14336" max="14336" width="7.28515625" style="51" customWidth="1"/>
    <col min="14337" max="14337" width="8" style="51" customWidth="1"/>
    <col min="14338" max="14338" width="6.28515625" style="51" customWidth="1"/>
    <col min="14339" max="14339" width="7.28515625" style="51" customWidth="1"/>
    <col min="14340" max="14340" width="12.140625" style="51" customWidth="1"/>
    <col min="14341" max="14341" width="6.42578125" style="51" customWidth="1"/>
    <col min="14342" max="14342" width="7.7109375" style="51" customWidth="1"/>
    <col min="14343" max="14343" width="6.28515625" style="51" customWidth="1"/>
    <col min="14344" max="14344" width="6.140625" style="51" customWidth="1"/>
    <col min="14345" max="14345" width="10.140625" style="51" customWidth="1"/>
    <col min="14346" max="14346" width="10" style="51" customWidth="1"/>
    <col min="14347" max="14347" width="12.42578125" style="51" customWidth="1"/>
    <col min="14348" max="14348" width="9.42578125" style="51" customWidth="1"/>
    <col min="14349" max="14349" width="9.140625" style="51"/>
    <col min="14350" max="14350" width="7.140625" style="51" customWidth="1"/>
    <col min="14351" max="14586" width="9.140625" style="51"/>
    <col min="14587" max="14587" width="3.7109375" style="51" customWidth="1"/>
    <col min="14588" max="14588" width="58.5703125" style="51" customWidth="1"/>
    <col min="14589" max="14589" width="13.7109375" style="51" customWidth="1"/>
    <col min="14590" max="14590" width="5" style="51" customWidth="1"/>
    <col min="14591" max="14591" width="5.85546875" style="51" customWidth="1"/>
    <col min="14592" max="14592" width="7.28515625" style="51" customWidth="1"/>
    <col min="14593" max="14593" width="8" style="51" customWidth="1"/>
    <col min="14594" max="14594" width="6.28515625" style="51" customWidth="1"/>
    <col min="14595" max="14595" width="7.28515625" style="51" customWidth="1"/>
    <col min="14596" max="14596" width="12.140625" style="51" customWidth="1"/>
    <col min="14597" max="14597" width="6.42578125" style="51" customWidth="1"/>
    <col min="14598" max="14598" width="7.7109375" style="51" customWidth="1"/>
    <col min="14599" max="14599" width="6.28515625" style="51" customWidth="1"/>
    <col min="14600" max="14600" width="6.140625" style="51" customWidth="1"/>
    <col min="14601" max="14601" width="10.140625" style="51" customWidth="1"/>
    <col min="14602" max="14602" width="10" style="51" customWidth="1"/>
    <col min="14603" max="14603" width="12.42578125" style="51" customWidth="1"/>
    <col min="14604" max="14604" width="9.42578125" style="51" customWidth="1"/>
    <col min="14605" max="14605" width="9.140625" style="51"/>
    <col min="14606" max="14606" width="7.140625" style="51" customWidth="1"/>
    <col min="14607" max="14842" width="9.140625" style="51"/>
    <col min="14843" max="14843" width="3.7109375" style="51" customWidth="1"/>
    <col min="14844" max="14844" width="58.5703125" style="51" customWidth="1"/>
    <col min="14845" max="14845" width="13.7109375" style="51" customWidth="1"/>
    <col min="14846" max="14846" width="5" style="51" customWidth="1"/>
    <col min="14847" max="14847" width="5.85546875" style="51" customWidth="1"/>
    <col min="14848" max="14848" width="7.28515625" style="51" customWidth="1"/>
    <col min="14849" max="14849" width="8" style="51" customWidth="1"/>
    <col min="14850" max="14850" width="6.28515625" style="51" customWidth="1"/>
    <col min="14851" max="14851" width="7.28515625" style="51" customWidth="1"/>
    <col min="14852" max="14852" width="12.140625" style="51" customWidth="1"/>
    <col min="14853" max="14853" width="6.42578125" style="51" customWidth="1"/>
    <col min="14854" max="14854" width="7.7109375" style="51" customWidth="1"/>
    <col min="14855" max="14855" width="6.28515625" style="51" customWidth="1"/>
    <col min="14856" max="14856" width="6.140625" style="51" customWidth="1"/>
    <col min="14857" max="14857" width="10.140625" style="51" customWidth="1"/>
    <col min="14858" max="14858" width="10" style="51" customWidth="1"/>
    <col min="14859" max="14859" width="12.42578125" style="51" customWidth="1"/>
    <col min="14860" max="14860" width="9.42578125" style="51" customWidth="1"/>
    <col min="14861" max="14861" width="9.140625" style="51"/>
    <col min="14862" max="14862" width="7.140625" style="51" customWidth="1"/>
    <col min="14863" max="15098" width="9.140625" style="51"/>
    <col min="15099" max="15099" width="3.7109375" style="51" customWidth="1"/>
    <col min="15100" max="15100" width="58.5703125" style="51" customWidth="1"/>
    <col min="15101" max="15101" width="13.7109375" style="51" customWidth="1"/>
    <col min="15102" max="15102" width="5" style="51" customWidth="1"/>
    <col min="15103" max="15103" width="5.85546875" style="51" customWidth="1"/>
    <col min="15104" max="15104" width="7.28515625" style="51" customWidth="1"/>
    <col min="15105" max="15105" width="8" style="51" customWidth="1"/>
    <col min="15106" max="15106" width="6.28515625" style="51" customWidth="1"/>
    <col min="15107" max="15107" width="7.28515625" style="51" customWidth="1"/>
    <col min="15108" max="15108" width="12.140625" style="51" customWidth="1"/>
    <col min="15109" max="15109" width="6.42578125" style="51" customWidth="1"/>
    <col min="15110" max="15110" width="7.7109375" style="51" customWidth="1"/>
    <col min="15111" max="15111" width="6.28515625" style="51" customWidth="1"/>
    <col min="15112" max="15112" width="6.140625" style="51" customWidth="1"/>
    <col min="15113" max="15113" width="10.140625" style="51" customWidth="1"/>
    <col min="15114" max="15114" width="10" style="51" customWidth="1"/>
    <col min="15115" max="15115" width="12.42578125" style="51" customWidth="1"/>
    <col min="15116" max="15116" width="9.42578125" style="51" customWidth="1"/>
    <col min="15117" max="15117" width="9.140625" style="51"/>
    <col min="15118" max="15118" width="7.140625" style="51" customWidth="1"/>
    <col min="15119" max="15354" width="9.140625" style="51"/>
    <col min="15355" max="15355" width="3.7109375" style="51" customWidth="1"/>
    <col min="15356" max="15356" width="58.5703125" style="51" customWidth="1"/>
    <col min="15357" max="15357" width="13.7109375" style="51" customWidth="1"/>
    <col min="15358" max="15358" width="5" style="51" customWidth="1"/>
    <col min="15359" max="15359" width="5.85546875" style="51" customWidth="1"/>
    <col min="15360" max="15360" width="7.28515625" style="51" customWidth="1"/>
    <col min="15361" max="15361" width="8" style="51" customWidth="1"/>
    <col min="15362" max="15362" width="6.28515625" style="51" customWidth="1"/>
    <col min="15363" max="15363" width="7.28515625" style="51" customWidth="1"/>
    <col min="15364" max="15364" width="12.140625" style="51" customWidth="1"/>
    <col min="15365" max="15365" width="6.42578125" style="51" customWidth="1"/>
    <col min="15366" max="15366" width="7.7109375" style="51" customWidth="1"/>
    <col min="15367" max="15367" width="6.28515625" style="51" customWidth="1"/>
    <col min="15368" max="15368" width="6.140625" style="51" customWidth="1"/>
    <col min="15369" max="15369" width="10.140625" style="51" customWidth="1"/>
    <col min="15370" max="15370" width="10" style="51" customWidth="1"/>
    <col min="15371" max="15371" width="12.42578125" style="51" customWidth="1"/>
    <col min="15372" max="15372" width="9.42578125" style="51" customWidth="1"/>
    <col min="15373" max="15373" width="9.140625" style="51"/>
    <col min="15374" max="15374" width="7.140625" style="51" customWidth="1"/>
    <col min="15375" max="15610" width="9.140625" style="51"/>
    <col min="15611" max="15611" width="3.7109375" style="51" customWidth="1"/>
    <col min="15612" max="15612" width="58.5703125" style="51" customWidth="1"/>
    <col min="15613" max="15613" width="13.7109375" style="51" customWidth="1"/>
    <col min="15614" max="15614" width="5" style="51" customWidth="1"/>
    <col min="15615" max="15615" width="5.85546875" style="51" customWidth="1"/>
    <col min="15616" max="15616" width="7.28515625" style="51" customWidth="1"/>
    <col min="15617" max="15617" width="8" style="51" customWidth="1"/>
    <col min="15618" max="15618" width="6.28515625" style="51" customWidth="1"/>
    <col min="15619" max="15619" width="7.28515625" style="51" customWidth="1"/>
    <col min="15620" max="15620" width="12.140625" style="51" customWidth="1"/>
    <col min="15621" max="15621" width="6.42578125" style="51" customWidth="1"/>
    <col min="15622" max="15622" width="7.7109375" style="51" customWidth="1"/>
    <col min="15623" max="15623" width="6.28515625" style="51" customWidth="1"/>
    <col min="15624" max="15624" width="6.140625" style="51" customWidth="1"/>
    <col min="15625" max="15625" width="10.140625" style="51" customWidth="1"/>
    <col min="15626" max="15626" width="10" style="51" customWidth="1"/>
    <col min="15627" max="15627" width="12.42578125" style="51" customWidth="1"/>
    <col min="15628" max="15628" width="9.42578125" style="51" customWidth="1"/>
    <col min="15629" max="15629" width="9.140625" style="51"/>
    <col min="15630" max="15630" width="7.140625" style="51" customWidth="1"/>
    <col min="15631" max="15866" width="9.140625" style="51"/>
    <col min="15867" max="15867" width="3.7109375" style="51" customWidth="1"/>
    <col min="15868" max="15868" width="58.5703125" style="51" customWidth="1"/>
    <col min="15869" max="15869" width="13.7109375" style="51" customWidth="1"/>
    <col min="15870" max="15870" width="5" style="51" customWidth="1"/>
    <col min="15871" max="15871" width="5.85546875" style="51" customWidth="1"/>
    <col min="15872" max="15872" width="7.28515625" style="51" customWidth="1"/>
    <col min="15873" max="15873" width="8" style="51" customWidth="1"/>
    <col min="15874" max="15874" width="6.28515625" style="51" customWidth="1"/>
    <col min="15875" max="15875" width="7.28515625" style="51" customWidth="1"/>
    <col min="15876" max="15876" width="12.140625" style="51" customWidth="1"/>
    <col min="15877" max="15877" width="6.42578125" style="51" customWidth="1"/>
    <col min="15878" max="15878" width="7.7109375" style="51" customWidth="1"/>
    <col min="15879" max="15879" width="6.28515625" style="51" customWidth="1"/>
    <col min="15880" max="15880" width="6.140625" style="51" customWidth="1"/>
    <col min="15881" max="15881" width="10.140625" style="51" customWidth="1"/>
    <col min="15882" max="15882" width="10" style="51" customWidth="1"/>
    <col min="15883" max="15883" width="12.42578125" style="51" customWidth="1"/>
    <col min="15884" max="15884" width="9.42578125" style="51" customWidth="1"/>
    <col min="15885" max="15885" width="9.140625" style="51"/>
    <col min="15886" max="15886" width="7.140625" style="51" customWidth="1"/>
    <col min="15887" max="16122" width="9.140625" style="51"/>
    <col min="16123" max="16123" width="3.7109375" style="51" customWidth="1"/>
    <col min="16124" max="16124" width="58.5703125" style="51" customWidth="1"/>
    <col min="16125" max="16125" width="13.7109375" style="51" customWidth="1"/>
    <col min="16126" max="16126" width="5" style="51" customWidth="1"/>
    <col min="16127" max="16127" width="5.85546875" style="51" customWidth="1"/>
    <col min="16128" max="16128" width="7.28515625" style="51" customWidth="1"/>
    <col min="16129" max="16129" width="8" style="51" customWidth="1"/>
    <col min="16130" max="16130" width="6.28515625" style="51" customWidth="1"/>
    <col min="16131" max="16131" width="7.28515625" style="51" customWidth="1"/>
    <col min="16132" max="16132" width="12.140625" style="51" customWidth="1"/>
    <col min="16133" max="16133" width="6.42578125" style="51" customWidth="1"/>
    <col min="16134" max="16134" width="7.7109375" style="51" customWidth="1"/>
    <col min="16135" max="16135" width="6.28515625" style="51" customWidth="1"/>
    <col min="16136" max="16136" width="6.140625" style="51" customWidth="1"/>
    <col min="16137" max="16137" width="10.140625" style="51" customWidth="1"/>
    <col min="16138" max="16138" width="10" style="51" customWidth="1"/>
    <col min="16139" max="16139" width="12.42578125" style="51" customWidth="1"/>
    <col min="16140" max="16140" width="9.42578125" style="51" customWidth="1"/>
    <col min="16141" max="16141" width="9.140625" style="51"/>
    <col min="16142" max="16142" width="7.140625" style="51" customWidth="1"/>
    <col min="16143" max="16384" width="9.140625" style="51"/>
  </cols>
  <sheetData>
    <row r="1" spans="1:14" s="1" customFormat="1" ht="11.25" customHeight="1">
      <c r="A1" s="137" t="s">
        <v>749</v>
      </c>
      <c r="B1" s="137"/>
      <c r="C1" s="137"/>
      <c r="D1" s="137"/>
    </row>
    <row r="2" spans="1:14" s="1" customFormat="1" ht="11.25" customHeight="1">
      <c r="A2" s="137" t="s">
        <v>684</v>
      </c>
      <c r="B2" s="137"/>
      <c r="C2" s="137"/>
      <c r="D2" s="137"/>
    </row>
    <row r="3" spans="1:14" ht="16.5" customHeight="1">
      <c r="A3" s="164" t="s">
        <v>457</v>
      </c>
      <c r="B3" s="166" t="s">
        <v>458</v>
      </c>
      <c r="C3" s="164" t="s">
        <v>459</v>
      </c>
      <c r="D3" s="166" t="s">
        <v>460</v>
      </c>
      <c r="E3" s="167"/>
      <c r="F3" s="164" t="s">
        <v>461</v>
      </c>
      <c r="G3" s="166" t="s">
        <v>462</v>
      </c>
      <c r="H3" s="167"/>
      <c r="I3" s="167"/>
      <c r="J3" s="167"/>
      <c r="K3" s="167"/>
      <c r="L3" s="168"/>
      <c r="M3" s="169"/>
      <c r="N3" s="169"/>
    </row>
    <row r="4" spans="1:14" ht="33.75" customHeight="1">
      <c r="A4" s="165"/>
      <c r="B4" s="171"/>
      <c r="C4" s="172"/>
      <c r="D4" s="173" t="s">
        <v>463</v>
      </c>
      <c r="E4" s="174"/>
      <c r="F4" s="165"/>
      <c r="G4" s="54" t="s">
        <v>464</v>
      </c>
      <c r="H4" s="166" t="s">
        <v>465</v>
      </c>
      <c r="I4" s="170"/>
      <c r="J4" s="54" t="s">
        <v>466</v>
      </c>
      <c r="K4" s="54" t="s">
        <v>467</v>
      </c>
      <c r="L4" s="87" t="s">
        <v>468</v>
      </c>
      <c r="M4" s="55"/>
    </row>
    <row r="5" spans="1:14" ht="14.25" customHeight="1">
      <c r="A5" s="54">
        <v>1</v>
      </c>
      <c r="B5" s="54">
        <v>2</v>
      </c>
      <c r="C5" s="54">
        <v>3</v>
      </c>
      <c r="D5" s="173">
        <v>4</v>
      </c>
      <c r="E5" s="174"/>
      <c r="F5" s="54">
        <v>5</v>
      </c>
      <c r="G5" s="86">
        <v>6</v>
      </c>
      <c r="H5" s="173">
        <v>7</v>
      </c>
      <c r="I5" s="174"/>
      <c r="J5" s="87">
        <v>8</v>
      </c>
      <c r="K5" s="54">
        <v>9</v>
      </c>
      <c r="L5" s="54">
        <v>10</v>
      </c>
      <c r="M5" s="57"/>
    </row>
    <row r="6" spans="1:14" ht="15.75" customHeight="1">
      <c r="A6" s="58">
        <v>1</v>
      </c>
      <c r="B6" s="59" t="s">
        <v>681</v>
      </c>
      <c r="C6" s="60">
        <v>30630</v>
      </c>
      <c r="D6" s="175">
        <v>10110001</v>
      </c>
      <c r="E6" s="176"/>
      <c r="F6" s="82" t="s">
        <v>20</v>
      </c>
      <c r="G6" s="62">
        <v>1</v>
      </c>
      <c r="H6" s="177">
        <v>4767000</v>
      </c>
      <c r="I6" s="178"/>
      <c r="J6" s="83"/>
      <c r="K6" s="83">
        <f>H6</f>
        <v>4767000</v>
      </c>
      <c r="L6" s="64">
        <v>120</v>
      </c>
    </row>
    <row r="7" spans="1:14" ht="15.75" customHeight="1">
      <c r="A7" s="65"/>
      <c r="B7" s="66" t="s">
        <v>680</v>
      </c>
      <c r="C7" s="84" t="s">
        <v>472</v>
      </c>
      <c r="D7" s="179" t="s">
        <v>472</v>
      </c>
      <c r="E7" s="179"/>
      <c r="F7" s="84" t="s">
        <v>472</v>
      </c>
      <c r="G7" s="69">
        <v>2</v>
      </c>
      <c r="H7" s="177">
        <v>4767001</v>
      </c>
      <c r="I7" s="178"/>
      <c r="J7" s="83"/>
      <c r="K7" s="121">
        <f>H7</f>
        <v>4767001</v>
      </c>
      <c r="L7" s="85"/>
    </row>
    <row r="8" spans="1:14" ht="12" customHeight="1">
      <c r="A8" s="52"/>
      <c r="B8" s="71"/>
      <c r="C8" s="72"/>
      <c r="D8" s="72"/>
      <c r="E8" s="72"/>
      <c r="F8" s="72"/>
      <c r="H8" s="73"/>
      <c r="I8" s="73"/>
      <c r="J8" s="74"/>
      <c r="K8" s="72"/>
      <c r="L8" s="72"/>
      <c r="M8" s="72"/>
    </row>
    <row r="10" spans="1:14" ht="12.75" customHeight="1"/>
    <row r="11" spans="1:14" ht="12.75" customHeight="1"/>
    <row r="12" spans="1:14" ht="12.75" customHeight="1"/>
    <row r="13" spans="1:14" s="1" customFormat="1" ht="15.75">
      <c r="A13" s="42" t="s">
        <v>685</v>
      </c>
      <c r="C13" s="125"/>
    </row>
    <row r="14" spans="1:14" s="1" customFormat="1">
      <c r="A14" s="96" t="s">
        <v>689</v>
      </c>
      <c r="C14" s="182"/>
      <c r="D14" s="182"/>
      <c r="E14" s="142" t="s">
        <v>686</v>
      </c>
      <c r="F14" s="142"/>
      <c r="G14" s="142"/>
    </row>
    <row r="16" spans="1:14" hidden="1"/>
    <row r="17" spans="1:7" s="1" customFormat="1" ht="15" customHeight="1">
      <c r="A17" s="183" t="s">
        <v>736</v>
      </c>
      <c r="B17" s="183"/>
      <c r="C17" s="125"/>
    </row>
    <row r="18" spans="1:7" s="1" customFormat="1" ht="15" customHeight="1">
      <c r="A18" s="184" t="s">
        <v>739</v>
      </c>
      <c r="B18" s="184"/>
      <c r="C18" s="182"/>
      <c r="D18" s="182"/>
      <c r="E18" s="142" t="s">
        <v>737</v>
      </c>
      <c r="F18" s="142"/>
      <c r="G18" s="142"/>
    </row>
    <row r="19" spans="1:7" ht="12.75" customHeight="1"/>
    <row r="20" spans="1:7" s="1" customFormat="1" ht="15.75">
      <c r="A20" s="42" t="s">
        <v>687</v>
      </c>
      <c r="C20" s="146"/>
      <c r="D20" s="146"/>
      <c r="E20" s="142"/>
      <c r="F20" s="142"/>
      <c r="G20" s="103"/>
    </row>
    <row r="21" spans="1:7" s="1" customFormat="1">
      <c r="A21" s="96" t="s">
        <v>690</v>
      </c>
      <c r="C21" s="182"/>
      <c r="D21" s="182"/>
      <c r="E21" s="142" t="s">
        <v>688</v>
      </c>
      <c r="F21" s="142"/>
      <c r="G21" s="142"/>
    </row>
    <row r="22" spans="1:7" s="1" customFormat="1">
      <c r="A22" s="96"/>
      <c r="C22" s="146"/>
      <c r="D22" s="146"/>
      <c r="E22" s="142"/>
      <c r="F22" s="142"/>
      <c r="G22" s="103"/>
    </row>
    <row r="23" spans="1:7" s="1" customFormat="1">
      <c r="A23" s="96" t="s">
        <v>691</v>
      </c>
      <c r="C23" s="182"/>
      <c r="D23" s="182"/>
      <c r="E23" s="142" t="s">
        <v>692</v>
      </c>
      <c r="F23" s="142"/>
      <c r="G23" s="142"/>
    </row>
    <row r="24" spans="1:7" s="1" customFormat="1">
      <c r="A24" s="96"/>
      <c r="C24" s="146"/>
      <c r="D24" s="146"/>
      <c r="E24" s="142"/>
      <c r="F24" s="142"/>
      <c r="G24" s="103"/>
    </row>
    <row r="25" spans="1:7" s="1" customFormat="1">
      <c r="A25" s="102" t="s">
        <v>693</v>
      </c>
      <c r="C25" s="182"/>
      <c r="D25" s="182"/>
      <c r="E25" s="142" t="s">
        <v>694</v>
      </c>
      <c r="F25" s="142"/>
      <c r="G25" s="142"/>
    </row>
    <row r="26" spans="1:7" s="1" customFormat="1">
      <c r="A26" s="96"/>
      <c r="C26" s="146"/>
      <c r="D26" s="146"/>
      <c r="E26" s="142"/>
      <c r="F26" s="142"/>
      <c r="G26" s="103"/>
    </row>
    <row r="27" spans="1:7" s="1" customFormat="1">
      <c r="A27" s="96" t="s">
        <v>695</v>
      </c>
      <c r="C27" s="182"/>
      <c r="D27" s="182"/>
      <c r="E27" s="142" t="s">
        <v>696</v>
      </c>
      <c r="F27" s="142"/>
      <c r="G27" s="142"/>
    </row>
    <row r="28" spans="1:7" s="1" customFormat="1">
      <c r="A28" s="96"/>
      <c r="C28" s="146"/>
      <c r="D28" s="146"/>
      <c r="E28" s="142"/>
      <c r="F28" s="142"/>
      <c r="G28" s="103"/>
    </row>
    <row r="29" spans="1:7" s="1" customFormat="1">
      <c r="A29" s="96" t="s">
        <v>697</v>
      </c>
      <c r="C29" s="182"/>
      <c r="D29" s="182"/>
      <c r="E29" s="142" t="s">
        <v>698</v>
      </c>
      <c r="F29" s="142"/>
      <c r="G29" s="142"/>
    </row>
    <row r="30" spans="1:7" s="1" customFormat="1">
      <c r="A30" s="96"/>
      <c r="C30" s="146"/>
      <c r="D30" s="146"/>
      <c r="E30" s="142"/>
      <c r="F30" s="142"/>
      <c r="G30" s="103"/>
    </row>
    <row r="31" spans="1:7" s="1" customFormat="1">
      <c r="A31" s="96" t="s">
        <v>699</v>
      </c>
      <c r="C31" s="182"/>
      <c r="D31" s="182"/>
      <c r="E31" s="142" t="s">
        <v>701</v>
      </c>
      <c r="F31" s="142"/>
      <c r="G31" s="142"/>
    </row>
    <row r="32" spans="1:7" s="1" customFormat="1">
      <c r="A32" s="96" t="s">
        <v>700</v>
      </c>
      <c r="C32" s="146"/>
      <c r="D32" s="146"/>
      <c r="E32" s="142"/>
      <c r="F32" s="142"/>
      <c r="G32" s="103"/>
    </row>
    <row r="33" spans="3:6" s="1" customFormat="1" ht="11.25">
      <c r="C33" s="146"/>
      <c r="D33" s="146"/>
      <c r="E33" s="146"/>
      <c r="F33" s="146"/>
    </row>
    <row r="34" spans="3:6" ht="12.75" customHeight="1"/>
    <row r="35" spans="3:6" ht="12.75" customHeight="1"/>
    <row r="36" spans="3:6" ht="12.75" customHeight="1"/>
    <row r="37" spans="3:6" ht="12.75" customHeight="1"/>
    <row r="38" spans="3:6" ht="12.75" customHeight="1"/>
    <row r="39" spans="3:6" ht="35.25" customHeight="1"/>
    <row r="40" spans="3:6" ht="12" customHeight="1"/>
    <row r="41" spans="3:6" ht="12" customHeight="1"/>
    <row r="42" spans="3:6" ht="12.75" customHeight="1"/>
    <row r="43" spans="3:6" ht="12.75" customHeight="1"/>
    <row r="44" spans="3:6" ht="12.75" customHeight="1"/>
    <row r="45" spans="3:6" ht="12" customHeight="1"/>
    <row r="46" spans="3:6" ht="12" customHeight="1"/>
    <row r="47" spans="3:6" ht="12.75" customHeight="1"/>
    <row r="48" spans="3: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4.25" customHeight="1"/>
    <row r="56" ht="15" customHeight="1"/>
    <row r="57" ht="12.75" customHeight="1"/>
    <row r="58" ht="12.75" customHeight="1"/>
    <row r="59" ht="16.5" customHeight="1"/>
    <row r="60" ht="33.75" customHeight="1"/>
    <row r="61" ht="14.25" customHeight="1"/>
    <row r="64" ht="12" customHeight="1"/>
    <row r="65" ht="12" customHeight="1"/>
    <row r="66" ht="12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5" customHeight="1"/>
    <row r="74" ht="12.75" customHeight="1"/>
    <row r="75" ht="15" customHeight="1"/>
    <row r="76" ht="12.75" customHeight="1"/>
    <row r="77" ht="15" customHeight="1"/>
    <row r="78" ht="12.75" customHeight="1"/>
    <row r="79" ht="15" customHeight="1"/>
    <row r="80" ht="12.75" customHeight="1"/>
    <row r="81" ht="15" customHeight="1"/>
    <row r="82" ht="12.75" customHeight="1"/>
    <row r="83" ht="1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1.25" customHeight="1"/>
    <row r="95" ht="12.75" customHeight="1"/>
    <row r="96" ht="12.75" customHeight="1"/>
    <row r="97" ht="11.25" customHeight="1"/>
    <row r="98" ht="12.75" customHeight="1"/>
  </sheetData>
  <mergeCells count="51">
    <mergeCell ref="C14:D14"/>
    <mergeCell ref="E14:G14"/>
    <mergeCell ref="A17:B17"/>
    <mergeCell ref="A18:B18"/>
    <mergeCell ref="C18:D18"/>
    <mergeCell ref="E18:G18"/>
    <mergeCell ref="A1:D1"/>
    <mergeCell ref="A2:D2"/>
    <mergeCell ref="C31:D31"/>
    <mergeCell ref="E31:G31"/>
    <mergeCell ref="C32:D32"/>
    <mergeCell ref="E32:F32"/>
    <mergeCell ref="C25:D25"/>
    <mergeCell ref="E25:G25"/>
    <mergeCell ref="C26:D26"/>
    <mergeCell ref="E26:F26"/>
    <mergeCell ref="C27:D27"/>
    <mergeCell ref="E27:G27"/>
    <mergeCell ref="C22:D22"/>
    <mergeCell ref="E22:F22"/>
    <mergeCell ref="C23:D23"/>
    <mergeCell ref="E23:G23"/>
    <mergeCell ref="C33:D33"/>
    <mergeCell ref="E33:F33"/>
    <mergeCell ref="C28:D28"/>
    <mergeCell ref="E28:F28"/>
    <mergeCell ref="C29:D29"/>
    <mergeCell ref="E29:G29"/>
    <mergeCell ref="C30:D30"/>
    <mergeCell ref="E30:F30"/>
    <mergeCell ref="C24:D24"/>
    <mergeCell ref="E24:F24"/>
    <mergeCell ref="C20:D20"/>
    <mergeCell ref="E20:F20"/>
    <mergeCell ref="C21:D21"/>
    <mergeCell ref="E21:G21"/>
    <mergeCell ref="H7:I7"/>
    <mergeCell ref="D7:E7"/>
    <mergeCell ref="M3:N3"/>
    <mergeCell ref="D4:E4"/>
    <mergeCell ref="H4:I4"/>
    <mergeCell ref="D5:E5"/>
    <mergeCell ref="H5:I5"/>
    <mergeCell ref="D6:E6"/>
    <mergeCell ref="H6:I6"/>
    <mergeCell ref="G3:L3"/>
    <mergeCell ref="A3:A4"/>
    <mergeCell ref="B3:B4"/>
    <mergeCell ref="C3:C4"/>
    <mergeCell ref="D3:E3"/>
    <mergeCell ref="F3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201</vt:lpstr>
      <vt:lpstr>202</vt:lpstr>
      <vt:lpstr>204</vt:lpstr>
      <vt:lpstr>206</vt:lpstr>
      <vt:lpstr>207</vt:lpstr>
      <vt:lpstr>221</vt:lpstr>
      <vt:lpstr>104</vt:lpstr>
      <vt:lpstr>106</vt:lpstr>
      <vt:lpstr>101</vt:lpstr>
      <vt:lpstr>103</vt:lpstr>
      <vt:lpstr>105</vt:lpstr>
      <vt:lpstr>117</vt:lpstr>
      <vt:lpstr>112</vt:lpstr>
      <vt:lpstr>131</vt:lpstr>
      <vt:lpstr>152</vt:lpstr>
      <vt:lpstr>132</vt:lpstr>
      <vt:lpstr>311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2022-07-14T09:50:01Z</dcterms:modified>
</cp:coreProperties>
</file>