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25"/>
  </bookViews>
  <sheets>
    <sheet name="Лист1" sheetId="1" r:id="rId1"/>
  </sheets>
  <definedNames>
    <definedName name="_xlnm.Print_Area" localSheetId="0">Лист1!$A$1:$F$63</definedName>
  </definedNames>
  <calcPr calcId="125725"/>
</workbook>
</file>

<file path=xl/calcChain.xml><?xml version="1.0" encoding="utf-8"?>
<calcChain xmlns="http://schemas.openxmlformats.org/spreadsheetml/2006/main">
  <c r="F51" i="1"/>
  <c r="H15"/>
  <c r="E12"/>
  <c r="F12"/>
  <c r="E39"/>
  <c r="F39"/>
  <c r="D14"/>
  <c r="C14" s="1"/>
  <c r="D48"/>
  <c r="C48" s="1"/>
  <c r="D41"/>
  <c r="C41" s="1"/>
  <c r="C42"/>
  <c r="D24"/>
  <c r="D27"/>
  <c r="C27" s="1"/>
  <c r="J50"/>
  <c r="E59"/>
  <c r="F59"/>
  <c r="D59"/>
  <c r="D58" s="1"/>
  <c r="C60"/>
  <c r="D36"/>
  <c r="C36" s="1"/>
  <c r="F54"/>
  <c r="F53" s="1"/>
  <c r="E54"/>
  <c r="C54" s="1"/>
  <c r="E51"/>
  <c r="C51" s="1"/>
  <c r="D45"/>
  <c r="C45" s="1"/>
  <c r="D34"/>
  <c r="C34" s="1"/>
  <c r="C18"/>
  <c r="D22"/>
  <c r="C22" s="1"/>
  <c r="D20"/>
  <c r="C20" s="1"/>
  <c r="C55"/>
  <c r="C52"/>
  <c r="C49"/>
  <c r="C46"/>
  <c r="C44"/>
  <c r="C43"/>
  <c r="C38"/>
  <c r="C37"/>
  <c r="C35"/>
  <c r="C33"/>
  <c r="C32"/>
  <c r="C31"/>
  <c r="C30"/>
  <c r="C29"/>
  <c r="C28"/>
  <c r="C25"/>
  <c r="C23"/>
  <c r="C21"/>
  <c r="C17"/>
  <c r="C16"/>
  <c r="C15"/>
  <c r="D40" l="1"/>
  <c r="D13"/>
  <c r="D26"/>
  <c r="C26" s="1"/>
  <c r="F50"/>
  <c r="F56" s="1"/>
  <c r="F61" s="1"/>
  <c r="D19"/>
  <c r="C19" s="1"/>
  <c r="E53"/>
  <c r="C53" s="1"/>
  <c r="C24"/>
  <c r="C59"/>
  <c r="D47"/>
  <c r="C47" s="1"/>
  <c r="D12" l="1"/>
  <c r="D39"/>
  <c r="E50"/>
  <c r="C58"/>
  <c r="D57"/>
  <c r="C57" s="1"/>
  <c r="C12"/>
  <c r="C40"/>
  <c r="C13"/>
  <c r="C50" l="1"/>
  <c r="E56"/>
  <c r="D56"/>
  <c r="D61" s="1"/>
  <c r="C39"/>
  <c r="E61" l="1"/>
  <c r="C61" s="1"/>
  <c r="C56"/>
</calcChain>
</file>

<file path=xl/sharedStrings.xml><?xml version="1.0" encoding="utf-8"?>
<sst xmlns="http://schemas.openxmlformats.org/spreadsheetml/2006/main" count="67" uniqueCount="66">
  <si>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</si>
  <si>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</si>
  <si>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</si>
  <si>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</si>
  <si>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</si>
  <si>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</si>
  <si>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</si>
  <si>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</si>
  <si>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</si>
  <si>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</si>
  <si>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</si>
  <si>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</si>
  <si>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</si>
  <si>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</si>
  <si>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</si>
  <si>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</si>
  <si>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</si>
  <si>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</si>
  <si>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</si>
  <si>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</si>
  <si>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</si>
  <si>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</si>
  <si>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</si>
  <si>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</si>
  <si>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</si>
  <si>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</si>
  <si>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</si>
  <si>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</si>
  <si>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</si>
  <si>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</si>
  <si>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</si>
  <si>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</si>
  <si>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</si>
  <si>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</si>
  <si>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Інші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</si>
  <si>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</si>
  <si>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</si>
  <si>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</si>
  <si>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</si>
  <si>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</si>
  <si>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</si>
  <si>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Інші неподаткові надходження 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</si>
  <si>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</si>
  <si>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</si>
  <si>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</si>
  <si>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</si>
  <si>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</si>
  <si>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</si>
  <si>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</si>
  <si>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</si>
  <si>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</si>
  <si>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Разом доходів</t>
  </si>
  <si>
    <t>X</t>
  </si>
  <si>
    <t>13553000000</t>
  </si>
  <si>
    <t>(код бюджету)</t>
  </si>
  <si>
    <t>Субвенції з державного бюджету місцевим бюджетам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</si>
  <si>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</si>
  <si>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ДОХОДИ_x000D_
бюджету Дрогобицької міської територіальної громади на 2023 рік</t>
  </si>
  <si>
    <t>Податок на доходи фізичних осіб у вигляді мінімального податкового зобов`язання, що підлягає сплаті фізичними особами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</si>
  <si>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</si>
  <si>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</si>
  <si>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Інші дотації з місцевого бюджету</t>
  </si>
  <si>
    <t>Начальник фінансового управління</t>
  </si>
  <si>
    <t>Оксана САВРАН</t>
  </si>
  <si>
    <t>до рішення сесії</t>
  </si>
  <si>
    <t>від14.12.2023 № 2017_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</si>
</sst>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  <font>
      <sz val="10"/>
      <color rgb="FF333333"/>
      <name val="Calibri"/>
      <family val="2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4" fontId="0" fillId="0" borderId="0" xfId="0" applyNumberFormat="1"/>
    <xf numFmtId="0" fontId="5" fillId="0" borderId="0" xfId="1" applyAlignment="1" applyProtection="1">
      <alignment wrapText="1"/>
    </xf>
    <xf numFmtId="0" fontId="6" fillId="0" borderId="0" xfId="0" applyFont="1" applyAlignment="1">
      <alignment wrapText="1"/>
    </xf>
    <xf numFmtId="0" fontId="7" fillId="0" borderId="0" xfId="0" applyFont="1"/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4" fontId="0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tabSelected="1" view="pageBreakPreview" zoomScale="120" zoomScaleSheetLayoutView="12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4" width="15.140625" style="1" customWidth="1"/>
    <col min="5" max="5" width="14.140625" style="1" customWidth="1"/>
    <col min="6" max="6" width="14.7109375" style="1" customWidth="1"/>
    <col min="8" max="8" width="11.85546875" bestFit="1" customWidth="1"/>
    <col min="10" max="10" width="37.5703125" customWidth="1"/>
  </cols>
  <sheetData>
    <row r="1" spans="1:10">
      <c r="E1" s="1" t="s">
        <v>0</v>
      </c>
    </row>
    <row r="2" spans="1:10">
      <c r="E2" s="1" t="s">
        <v>64</v>
      </c>
    </row>
    <row r="3" spans="1:10">
      <c r="E3" s="1" t="s">
        <v>65</v>
      </c>
    </row>
    <row r="5" spans="1:10" ht="25.5" customHeight="1">
      <c r="A5" s="29" t="s">
        <v>57</v>
      </c>
      <c r="B5" s="30"/>
      <c r="C5" s="30"/>
      <c r="D5" s="30"/>
      <c r="E5" s="30"/>
      <c r="F5" s="30"/>
    </row>
    <row r="6" spans="1:10" ht="25.5" customHeight="1">
      <c r="A6" s="2" t="s">
        <v>53</v>
      </c>
      <c r="B6" s="3"/>
      <c r="C6" s="3"/>
      <c r="D6" s="3"/>
      <c r="E6" s="3"/>
      <c r="F6" s="3"/>
    </row>
    <row r="7" spans="1:10">
      <c r="A7" s="4" t="s">
        <v>54</v>
      </c>
      <c r="F7" s="5" t="s">
        <v>1</v>
      </c>
    </row>
    <row r="8" spans="1:10">
      <c r="A8" s="31" t="s">
        <v>2</v>
      </c>
      <c r="B8" s="31" t="s">
        <v>3</v>
      </c>
      <c r="C8" s="31" t="s">
        <v>4</v>
      </c>
      <c r="D8" s="31" t="s">
        <v>5</v>
      </c>
      <c r="E8" s="31" t="s">
        <v>6</v>
      </c>
      <c r="F8" s="31"/>
    </row>
    <row r="9" spans="1:10">
      <c r="A9" s="31"/>
      <c r="B9" s="31"/>
      <c r="C9" s="31"/>
      <c r="D9" s="31"/>
      <c r="E9" s="31" t="s">
        <v>7</v>
      </c>
      <c r="F9" s="32" t="s">
        <v>8</v>
      </c>
    </row>
    <row r="10" spans="1:10">
      <c r="A10" s="31"/>
      <c r="B10" s="31"/>
      <c r="C10" s="31"/>
      <c r="D10" s="31"/>
      <c r="E10" s="31"/>
      <c r="F10" s="31"/>
    </row>
    <row r="11" spans="1:10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10">
      <c r="A12" s="7">
        <v>10000000</v>
      </c>
      <c r="B12" s="8" t="s">
        <v>9</v>
      </c>
      <c r="C12" s="9">
        <f t="shared" ref="C12:C32" si="0">D12+E12</f>
        <v>-6236288.9100000001</v>
      </c>
      <c r="D12" s="9">
        <f>D13+D19+D26</f>
        <v>-6236288.9100000001</v>
      </c>
      <c r="E12" s="9">
        <f t="shared" ref="E12:F12" si="1">E13+E19+E26</f>
        <v>0</v>
      </c>
      <c r="F12" s="9">
        <f t="shared" si="1"/>
        <v>0</v>
      </c>
    </row>
    <row r="13" spans="1:10" ht="25.5">
      <c r="A13" s="7">
        <v>11000000</v>
      </c>
      <c r="B13" s="8" t="s">
        <v>10</v>
      </c>
      <c r="C13" s="9">
        <f t="shared" si="0"/>
        <v>-11352788.91</v>
      </c>
      <c r="D13" s="9">
        <f>D14</f>
        <v>-11352788.91</v>
      </c>
      <c r="E13" s="9">
        <v>0</v>
      </c>
      <c r="F13" s="9">
        <v>0</v>
      </c>
    </row>
    <row r="14" spans="1:10">
      <c r="A14" s="7">
        <v>11010000</v>
      </c>
      <c r="B14" s="8" t="s">
        <v>11</v>
      </c>
      <c r="C14" s="9">
        <f t="shared" si="0"/>
        <v>-11352788.91</v>
      </c>
      <c r="D14" s="9">
        <f>SUM(D15:D18)</f>
        <v>-11352788.91</v>
      </c>
      <c r="E14" s="9">
        <v>0</v>
      </c>
      <c r="F14" s="9">
        <v>0</v>
      </c>
    </row>
    <row r="15" spans="1:10" ht="63.75">
      <c r="A15" s="10">
        <v>11010200</v>
      </c>
      <c r="B15" s="11" t="s">
        <v>60</v>
      </c>
      <c r="C15" s="12">
        <f t="shared" si="0"/>
        <v>-12422788.91</v>
      </c>
      <c r="D15" s="12">
        <v>-12422788.91</v>
      </c>
      <c r="E15" s="12">
        <v>0</v>
      </c>
      <c r="F15" s="12">
        <v>0</v>
      </c>
      <c r="H15" s="17">
        <f>D15+D16+D17+D18+D21+D23+D25+D28+D29+D30+D31+D32+D33+D35+D37+D38+D42+D43+D44+D46+D49+D52+D55</f>
        <v>-6034088.9100000001</v>
      </c>
      <c r="J15" s="17"/>
    </row>
    <row r="16" spans="1:10" ht="38.25">
      <c r="A16" s="10">
        <v>11010400</v>
      </c>
      <c r="B16" s="11" t="s">
        <v>12</v>
      </c>
      <c r="C16" s="12">
        <f t="shared" si="0"/>
        <v>700000</v>
      </c>
      <c r="D16" s="12">
        <v>700000</v>
      </c>
      <c r="E16" s="12">
        <v>0</v>
      </c>
      <c r="F16" s="12">
        <v>0</v>
      </c>
    </row>
    <row r="17" spans="1:10" ht="38.25">
      <c r="A17" s="10">
        <v>11010500</v>
      </c>
      <c r="B17" s="11" t="s">
        <v>13</v>
      </c>
      <c r="C17" s="12">
        <f t="shared" si="0"/>
        <v>350000</v>
      </c>
      <c r="D17" s="12">
        <v>350000</v>
      </c>
      <c r="E17" s="12">
        <v>0</v>
      </c>
      <c r="F17" s="12">
        <v>0</v>
      </c>
    </row>
    <row r="18" spans="1:10" ht="38.25">
      <c r="A18" s="10">
        <v>11011300</v>
      </c>
      <c r="B18" s="11" t="s">
        <v>58</v>
      </c>
      <c r="C18" s="12">
        <f t="shared" si="0"/>
        <v>20000</v>
      </c>
      <c r="D18" s="12">
        <v>20000</v>
      </c>
      <c r="E18" s="12">
        <v>0</v>
      </c>
      <c r="F18" s="12">
        <v>0</v>
      </c>
    </row>
    <row r="19" spans="1:10">
      <c r="A19" s="7">
        <v>14000000</v>
      </c>
      <c r="B19" s="8" t="s">
        <v>14</v>
      </c>
      <c r="C19" s="9">
        <f t="shared" si="0"/>
        <v>800000</v>
      </c>
      <c r="D19" s="9">
        <f>D20+D22+D24</f>
        <v>800000</v>
      </c>
      <c r="E19" s="9">
        <v>0</v>
      </c>
      <c r="F19" s="9">
        <v>0</v>
      </c>
    </row>
    <row r="20" spans="1:10" ht="25.5">
      <c r="A20" s="7">
        <v>14020000</v>
      </c>
      <c r="B20" s="8" t="s">
        <v>15</v>
      </c>
      <c r="C20" s="9">
        <f t="shared" si="0"/>
        <v>100000</v>
      </c>
      <c r="D20" s="9">
        <f>D21</f>
        <v>100000</v>
      </c>
      <c r="E20" s="9">
        <v>0</v>
      </c>
      <c r="F20" s="9">
        <v>0</v>
      </c>
    </row>
    <row r="21" spans="1:10">
      <c r="A21" s="10">
        <v>14021900</v>
      </c>
      <c r="B21" s="11" t="s">
        <v>16</v>
      </c>
      <c r="C21" s="12">
        <f t="shared" si="0"/>
        <v>100000</v>
      </c>
      <c r="D21" s="12">
        <v>100000</v>
      </c>
      <c r="E21" s="12">
        <v>0</v>
      </c>
      <c r="F21" s="12">
        <v>0</v>
      </c>
    </row>
    <row r="22" spans="1:10" ht="38.25">
      <c r="A22" s="7">
        <v>14030000</v>
      </c>
      <c r="B22" s="8" t="s">
        <v>17</v>
      </c>
      <c r="C22" s="9">
        <f t="shared" si="0"/>
        <v>300000</v>
      </c>
      <c r="D22" s="9">
        <f>D23</f>
        <v>300000</v>
      </c>
      <c r="E22" s="9">
        <v>0</v>
      </c>
      <c r="F22" s="9">
        <v>0</v>
      </c>
    </row>
    <row r="23" spans="1:10">
      <c r="A23" s="10">
        <v>14031900</v>
      </c>
      <c r="B23" s="11" t="s">
        <v>16</v>
      </c>
      <c r="C23" s="12">
        <f t="shared" si="0"/>
        <v>300000</v>
      </c>
      <c r="D23" s="12">
        <v>300000</v>
      </c>
      <c r="E23" s="12">
        <v>0</v>
      </c>
      <c r="F23" s="12">
        <v>0</v>
      </c>
    </row>
    <row r="24" spans="1:10" ht="38.25">
      <c r="A24" s="7">
        <v>14040000</v>
      </c>
      <c r="B24" s="8" t="s">
        <v>18</v>
      </c>
      <c r="C24" s="9">
        <f t="shared" si="0"/>
        <v>400000</v>
      </c>
      <c r="D24" s="9">
        <f>D25</f>
        <v>400000</v>
      </c>
      <c r="E24" s="9">
        <v>0</v>
      </c>
      <c r="F24" s="9">
        <v>0</v>
      </c>
    </row>
    <row r="25" spans="1:10" ht="76.5">
      <c r="A25" s="10">
        <v>14040200</v>
      </c>
      <c r="B25" s="11" t="s">
        <v>19</v>
      </c>
      <c r="C25" s="12">
        <f t="shared" si="0"/>
        <v>400000</v>
      </c>
      <c r="D25" s="12">
        <v>400000</v>
      </c>
      <c r="E25" s="12">
        <v>0</v>
      </c>
      <c r="F25" s="12">
        <v>0</v>
      </c>
      <c r="J25" s="18"/>
    </row>
    <row r="26" spans="1:10" ht="38.25">
      <c r="A26" s="7">
        <v>18000000</v>
      </c>
      <c r="B26" s="8" t="s">
        <v>20</v>
      </c>
      <c r="C26" s="9">
        <f t="shared" si="0"/>
        <v>4316500</v>
      </c>
      <c r="D26" s="9">
        <f>D27+D34+D36</f>
        <v>4316500</v>
      </c>
      <c r="E26" s="9">
        <v>0</v>
      </c>
      <c r="F26" s="9">
        <v>0</v>
      </c>
    </row>
    <row r="27" spans="1:10">
      <c r="A27" s="7">
        <v>18010000</v>
      </c>
      <c r="B27" s="8" t="s">
        <v>21</v>
      </c>
      <c r="C27" s="9">
        <f t="shared" si="0"/>
        <v>2350000</v>
      </c>
      <c r="D27" s="9">
        <f>SUM(D28:D33)</f>
        <v>2350000</v>
      </c>
      <c r="E27" s="9">
        <v>0</v>
      </c>
      <c r="F27" s="9">
        <v>0</v>
      </c>
    </row>
    <row r="28" spans="1:10" ht="51">
      <c r="A28" s="10">
        <v>18010200</v>
      </c>
      <c r="B28" s="11" t="s">
        <v>22</v>
      </c>
      <c r="C28" s="12">
        <f t="shared" si="0"/>
        <v>350000</v>
      </c>
      <c r="D28" s="12">
        <v>350000</v>
      </c>
      <c r="E28" s="12">
        <v>0</v>
      </c>
      <c r="F28" s="12">
        <v>0</v>
      </c>
    </row>
    <row r="29" spans="1:10" ht="51">
      <c r="A29" s="10">
        <v>18010300</v>
      </c>
      <c r="B29" s="11" t="s">
        <v>23</v>
      </c>
      <c r="C29" s="12">
        <f t="shared" si="0"/>
        <v>300000</v>
      </c>
      <c r="D29" s="12">
        <v>300000</v>
      </c>
      <c r="E29" s="12">
        <v>0</v>
      </c>
      <c r="F29" s="12">
        <v>0</v>
      </c>
    </row>
    <row r="30" spans="1:10" ht="51">
      <c r="A30" s="10">
        <v>18010400</v>
      </c>
      <c r="B30" s="11" t="s">
        <v>24</v>
      </c>
      <c r="C30" s="12">
        <f t="shared" si="0"/>
        <v>-400000</v>
      </c>
      <c r="D30" s="12">
        <v>-400000</v>
      </c>
      <c r="E30" s="12">
        <v>0</v>
      </c>
      <c r="F30" s="12">
        <v>0</v>
      </c>
    </row>
    <row r="31" spans="1:10">
      <c r="A31" s="10">
        <v>18010600</v>
      </c>
      <c r="B31" s="11" t="s">
        <v>25</v>
      </c>
      <c r="C31" s="12">
        <f t="shared" si="0"/>
        <v>1800000</v>
      </c>
      <c r="D31" s="12">
        <v>1800000</v>
      </c>
      <c r="E31" s="12">
        <v>0</v>
      </c>
      <c r="F31" s="12">
        <v>0</v>
      </c>
    </row>
    <row r="32" spans="1:10">
      <c r="A32" s="10">
        <v>18010700</v>
      </c>
      <c r="B32" s="11" t="s">
        <v>26</v>
      </c>
      <c r="C32" s="12">
        <f t="shared" si="0"/>
        <v>100000</v>
      </c>
      <c r="D32" s="12">
        <v>100000</v>
      </c>
      <c r="E32" s="12">
        <v>0</v>
      </c>
      <c r="F32" s="12">
        <v>0</v>
      </c>
    </row>
    <row r="33" spans="1:6">
      <c r="A33" s="10">
        <v>18010900</v>
      </c>
      <c r="B33" s="11" t="s">
        <v>27</v>
      </c>
      <c r="C33" s="12">
        <f t="shared" ref="C33:C46" si="2">D33+E33</f>
        <v>200000</v>
      </c>
      <c r="D33" s="12">
        <v>200000</v>
      </c>
      <c r="E33" s="12">
        <v>0</v>
      </c>
      <c r="F33" s="12">
        <v>0</v>
      </c>
    </row>
    <row r="34" spans="1:6" ht="25.5">
      <c r="A34" s="7">
        <v>18020000</v>
      </c>
      <c r="B34" s="8" t="s">
        <v>28</v>
      </c>
      <c r="C34" s="9">
        <f t="shared" si="2"/>
        <v>-95000</v>
      </c>
      <c r="D34" s="9">
        <f>D35</f>
        <v>-95000</v>
      </c>
      <c r="E34" s="9">
        <v>0</v>
      </c>
      <c r="F34" s="9">
        <v>0</v>
      </c>
    </row>
    <row r="35" spans="1:6" ht="25.5">
      <c r="A35" s="10">
        <v>18020100</v>
      </c>
      <c r="B35" s="11" t="s">
        <v>29</v>
      </c>
      <c r="C35" s="12">
        <f t="shared" si="2"/>
        <v>-95000</v>
      </c>
      <c r="D35" s="12">
        <v>-95000</v>
      </c>
      <c r="E35" s="12">
        <v>0</v>
      </c>
      <c r="F35" s="12">
        <v>0</v>
      </c>
    </row>
    <row r="36" spans="1:6">
      <c r="A36" s="7">
        <v>18050000</v>
      </c>
      <c r="B36" s="8" t="s">
        <v>30</v>
      </c>
      <c r="C36" s="9">
        <f t="shared" si="2"/>
        <v>2061500</v>
      </c>
      <c r="D36" s="9">
        <f>SUM(D37:D38)</f>
        <v>2061500</v>
      </c>
      <c r="E36" s="9">
        <v>0</v>
      </c>
      <c r="F36" s="9">
        <v>0</v>
      </c>
    </row>
    <row r="37" spans="1:6">
      <c r="A37" s="10">
        <v>18050400</v>
      </c>
      <c r="B37" s="11" t="s">
        <v>31</v>
      </c>
      <c r="C37" s="12">
        <f t="shared" si="2"/>
        <v>2000000</v>
      </c>
      <c r="D37" s="12">
        <v>2000000</v>
      </c>
      <c r="E37" s="12">
        <v>0</v>
      </c>
      <c r="F37" s="12">
        <v>0</v>
      </c>
    </row>
    <row r="38" spans="1:6" ht="63.75">
      <c r="A38" s="10">
        <v>18050500</v>
      </c>
      <c r="B38" s="11" t="s">
        <v>32</v>
      </c>
      <c r="C38" s="12">
        <f t="shared" si="2"/>
        <v>61500</v>
      </c>
      <c r="D38" s="12">
        <v>61500</v>
      </c>
      <c r="E38" s="12">
        <v>0</v>
      </c>
      <c r="F38" s="12">
        <v>0</v>
      </c>
    </row>
    <row r="39" spans="1:6">
      <c r="A39" s="7">
        <v>20000000</v>
      </c>
      <c r="B39" s="8" t="s">
        <v>33</v>
      </c>
      <c r="C39" s="9">
        <f t="shared" si="2"/>
        <v>202200</v>
      </c>
      <c r="D39" s="9">
        <f>D40+D47</f>
        <v>202200</v>
      </c>
      <c r="E39" s="9">
        <f t="shared" ref="E39:F39" si="3">E40+E47</f>
        <v>0</v>
      </c>
      <c r="F39" s="9">
        <f t="shared" si="3"/>
        <v>0</v>
      </c>
    </row>
    <row r="40" spans="1:6" ht="25.5">
      <c r="A40" s="7">
        <v>22000000</v>
      </c>
      <c r="B40" s="8" t="s">
        <v>35</v>
      </c>
      <c r="C40" s="9">
        <f t="shared" si="2"/>
        <v>92300</v>
      </c>
      <c r="D40" s="9">
        <f>D41+D45</f>
        <v>92300</v>
      </c>
      <c r="E40" s="9">
        <v>0</v>
      </c>
      <c r="F40" s="9">
        <v>0</v>
      </c>
    </row>
    <row r="41" spans="1:6">
      <c r="A41" s="7">
        <v>22010000</v>
      </c>
      <c r="B41" s="8" t="s">
        <v>36</v>
      </c>
      <c r="C41" s="9">
        <f t="shared" si="2"/>
        <v>42300</v>
      </c>
      <c r="D41" s="9">
        <f>SUM(D42:D44)</f>
        <v>42300</v>
      </c>
      <c r="E41" s="9">
        <v>0</v>
      </c>
      <c r="F41" s="9">
        <v>0</v>
      </c>
    </row>
    <row r="42" spans="1:6" ht="63.75">
      <c r="A42" s="24">
        <v>22010200</v>
      </c>
      <c r="B42" s="26" t="s">
        <v>59</v>
      </c>
      <c r="C42" s="12">
        <f t="shared" si="2"/>
        <v>12300</v>
      </c>
      <c r="D42" s="25">
        <v>12300</v>
      </c>
      <c r="E42" s="25">
        <v>0</v>
      </c>
      <c r="F42" s="25">
        <v>0</v>
      </c>
    </row>
    <row r="43" spans="1:6" ht="38.25">
      <c r="A43" s="10">
        <v>22010300</v>
      </c>
      <c r="B43" s="11" t="s">
        <v>37</v>
      </c>
      <c r="C43" s="12">
        <f t="shared" si="2"/>
        <v>15000</v>
      </c>
      <c r="D43" s="12">
        <v>15000</v>
      </c>
      <c r="E43" s="12">
        <v>0</v>
      </c>
      <c r="F43" s="12">
        <v>0</v>
      </c>
    </row>
    <row r="44" spans="1:6" ht="38.25">
      <c r="A44" s="10">
        <v>22012600</v>
      </c>
      <c r="B44" s="11" t="s">
        <v>38</v>
      </c>
      <c r="C44" s="12">
        <f t="shared" si="2"/>
        <v>15000</v>
      </c>
      <c r="D44" s="12">
        <v>15000</v>
      </c>
      <c r="E44" s="12">
        <v>0</v>
      </c>
      <c r="F44" s="12">
        <v>0</v>
      </c>
    </row>
    <row r="45" spans="1:6" ht="38.25">
      <c r="A45" s="7">
        <v>22080000</v>
      </c>
      <c r="B45" s="8" t="s">
        <v>39</v>
      </c>
      <c r="C45" s="9">
        <f t="shared" si="2"/>
        <v>50000</v>
      </c>
      <c r="D45" s="9">
        <f>D46</f>
        <v>50000</v>
      </c>
      <c r="E45" s="9">
        <v>0</v>
      </c>
      <c r="F45" s="9">
        <v>0</v>
      </c>
    </row>
    <row r="46" spans="1:6" ht="38.25">
      <c r="A46" s="10">
        <v>22080400</v>
      </c>
      <c r="B46" s="11" t="s">
        <v>40</v>
      </c>
      <c r="C46" s="12">
        <f t="shared" si="2"/>
        <v>50000</v>
      </c>
      <c r="D46" s="12">
        <v>50000</v>
      </c>
      <c r="E46" s="12">
        <v>0</v>
      </c>
      <c r="F46" s="12">
        <v>0</v>
      </c>
    </row>
    <row r="47" spans="1:6">
      <c r="A47" s="7">
        <v>24000000</v>
      </c>
      <c r="B47" s="8" t="s">
        <v>41</v>
      </c>
      <c r="C47" s="9">
        <f t="shared" ref="C47:C61" si="4">D47+E47</f>
        <v>109900</v>
      </c>
      <c r="D47" s="9">
        <f>D48</f>
        <v>109900</v>
      </c>
      <c r="E47" s="9">
        <v>0</v>
      </c>
      <c r="F47" s="9">
        <v>0</v>
      </c>
    </row>
    <row r="48" spans="1:6">
      <c r="A48" s="7">
        <v>24060000</v>
      </c>
      <c r="B48" s="8" t="s">
        <v>34</v>
      </c>
      <c r="C48" s="9">
        <f t="shared" si="4"/>
        <v>109900</v>
      </c>
      <c r="D48" s="9">
        <f>D49</f>
        <v>109900</v>
      </c>
      <c r="E48" s="9">
        <v>0</v>
      </c>
      <c r="F48" s="9">
        <v>0</v>
      </c>
    </row>
    <row r="49" spans="1:10" ht="140.25" customHeight="1">
      <c r="A49" s="10">
        <v>24062200</v>
      </c>
      <c r="B49" s="19" t="s">
        <v>56</v>
      </c>
      <c r="C49" s="12">
        <f t="shared" si="4"/>
        <v>109900</v>
      </c>
      <c r="D49" s="12">
        <v>109900</v>
      </c>
      <c r="E49" s="12">
        <v>0</v>
      </c>
      <c r="F49" s="12">
        <v>0</v>
      </c>
    </row>
    <row r="50" spans="1:10">
      <c r="A50" s="7">
        <v>30000000</v>
      </c>
      <c r="B50" s="8" t="s">
        <v>42</v>
      </c>
      <c r="C50" s="9">
        <f t="shared" si="4"/>
        <v>-1953280.0699999998</v>
      </c>
      <c r="D50" s="9">
        <v>0</v>
      </c>
      <c r="E50" s="9">
        <f>E51+E53</f>
        <v>-1953280.0699999998</v>
      </c>
      <c r="F50" s="9">
        <f>F51+F53</f>
        <v>-1953280.0699999998</v>
      </c>
      <c r="J50" s="17" t="e">
        <f>D15+D16+D17+D18+#REF!+#REF!+#REF!+#REF!+D21+D23+#REF!+D25+#REF!+D28+D29+D30+#REF!+D31+D32+D33+#REF!+#REF!+D35+#REF!+#REF!+#REF!+D37+D38+#REF!+#REF!+#REF!+#REF!+#REF!+D43+#REF!+D44+D46+#REF!+#REF!+#REF!+D49+#REF!+#REF!+D52+D55</f>
        <v>#REF!</v>
      </c>
    </row>
    <row r="51" spans="1:10">
      <c r="A51" s="7">
        <v>31000000</v>
      </c>
      <c r="B51" s="8" t="s">
        <v>43</v>
      </c>
      <c r="C51" s="9">
        <f t="shared" si="4"/>
        <v>-3816580.07</v>
      </c>
      <c r="D51" s="9">
        <v>0</v>
      </c>
      <c r="E51" s="9">
        <f>E52</f>
        <v>-3816580.07</v>
      </c>
      <c r="F51" s="9">
        <f>F52</f>
        <v>-3816580.07</v>
      </c>
    </row>
    <row r="52" spans="1:10" ht="38.25">
      <c r="A52" s="10">
        <v>31030000</v>
      </c>
      <c r="B52" s="11" t="s">
        <v>44</v>
      </c>
      <c r="C52" s="12">
        <f t="shared" si="4"/>
        <v>-3816580.07</v>
      </c>
      <c r="D52" s="12">
        <v>0</v>
      </c>
      <c r="E52" s="12">
        <v>-3816580.07</v>
      </c>
      <c r="F52" s="12">
        <v>-3816580.07</v>
      </c>
    </row>
    <row r="53" spans="1:10" ht="25.5">
      <c r="A53" s="7">
        <v>33000000</v>
      </c>
      <c r="B53" s="8" t="s">
        <v>45</v>
      </c>
      <c r="C53" s="9">
        <f t="shared" si="4"/>
        <v>1863300</v>
      </c>
      <c r="D53" s="9">
        <v>0</v>
      </c>
      <c r="E53" s="9">
        <f>E54</f>
        <v>1863300</v>
      </c>
      <c r="F53" s="9">
        <f>F54</f>
        <v>1863300</v>
      </c>
    </row>
    <row r="54" spans="1:10">
      <c r="A54" s="7">
        <v>33010000</v>
      </c>
      <c r="B54" s="8" t="s">
        <v>46</v>
      </c>
      <c r="C54" s="9">
        <f t="shared" si="4"/>
        <v>1863300</v>
      </c>
      <c r="D54" s="9">
        <v>0</v>
      </c>
      <c r="E54" s="9">
        <f>E55</f>
        <v>1863300</v>
      </c>
      <c r="F54" s="9">
        <f>F55</f>
        <v>1863300</v>
      </c>
    </row>
    <row r="55" spans="1:10" ht="76.5">
      <c r="A55" s="10">
        <v>33010100</v>
      </c>
      <c r="B55" s="11" t="s">
        <v>47</v>
      </c>
      <c r="C55" s="12">
        <f t="shared" si="4"/>
        <v>1863300</v>
      </c>
      <c r="D55" s="12">
        <v>0</v>
      </c>
      <c r="E55" s="12">
        <v>1863300</v>
      </c>
      <c r="F55" s="12">
        <v>1863300</v>
      </c>
    </row>
    <row r="56" spans="1:10" ht="25.5">
      <c r="A56" s="7"/>
      <c r="B56" s="8" t="s">
        <v>48</v>
      </c>
      <c r="C56" s="9">
        <f t="shared" si="4"/>
        <v>-7987368.9800000004</v>
      </c>
      <c r="D56" s="9">
        <f>D12+D39+D50</f>
        <v>-6034088.9100000001</v>
      </c>
      <c r="E56" s="9">
        <f>E12+E39+E50</f>
        <v>-1953280.0699999998</v>
      </c>
      <c r="F56" s="9">
        <f>F12+F39+F50</f>
        <v>-1953280.0699999998</v>
      </c>
    </row>
    <row r="57" spans="1:10">
      <c r="A57" s="7">
        <v>40000000</v>
      </c>
      <c r="B57" s="8" t="s">
        <v>49</v>
      </c>
      <c r="C57" s="9">
        <f t="shared" si="4"/>
        <v>200535</v>
      </c>
      <c r="D57" s="9">
        <f>D58</f>
        <v>200535</v>
      </c>
      <c r="E57" s="9">
        <v>0</v>
      </c>
      <c r="F57" s="9">
        <v>0</v>
      </c>
    </row>
    <row r="58" spans="1:10">
      <c r="A58" s="7">
        <v>41000000</v>
      </c>
      <c r="B58" s="8" t="s">
        <v>50</v>
      </c>
      <c r="C58" s="9">
        <f t="shared" si="4"/>
        <v>200535</v>
      </c>
      <c r="D58" s="9">
        <f>D59</f>
        <v>200535</v>
      </c>
      <c r="E58" s="9">
        <v>0</v>
      </c>
      <c r="F58" s="9">
        <v>0</v>
      </c>
    </row>
    <row r="59" spans="1:10" ht="25.5">
      <c r="A59" s="15">
        <v>41040000</v>
      </c>
      <c r="B59" s="16" t="s">
        <v>55</v>
      </c>
      <c r="C59" s="9">
        <f t="shared" si="4"/>
        <v>200535</v>
      </c>
      <c r="D59" s="9">
        <f>D60</f>
        <v>200535</v>
      </c>
      <c r="E59" s="9">
        <f t="shared" ref="E59:F59" si="5">E60</f>
        <v>0</v>
      </c>
      <c r="F59" s="9">
        <f t="shared" si="5"/>
        <v>0</v>
      </c>
    </row>
    <row r="60" spans="1:10" s="20" customFormat="1" ht="12.75" customHeight="1">
      <c r="A60" s="21">
        <v>41040400</v>
      </c>
      <c r="B60" s="22" t="s">
        <v>61</v>
      </c>
      <c r="C60" s="23">
        <f t="shared" si="4"/>
        <v>200535</v>
      </c>
      <c r="D60" s="23">
        <v>200535</v>
      </c>
      <c r="E60" s="23">
        <v>0</v>
      </c>
      <c r="F60" s="23">
        <v>0</v>
      </c>
    </row>
    <row r="61" spans="1:10">
      <c r="A61" s="13" t="s">
        <v>52</v>
      </c>
      <c r="B61" s="8" t="s">
        <v>51</v>
      </c>
      <c r="C61" s="9">
        <f t="shared" si="4"/>
        <v>-7786833.9800000004</v>
      </c>
      <c r="D61" s="9">
        <f>D56+D57</f>
        <v>-5833553.9100000001</v>
      </c>
      <c r="E61" s="9">
        <f t="shared" ref="E61:F61" si="6">E56+E57</f>
        <v>-1953280.0699999998</v>
      </c>
      <c r="F61" s="9">
        <f t="shared" si="6"/>
        <v>-1953280.0699999998</v>
      </c>
    </row>
    <row r="63" spans="1:10" ht="36" customHeight="1">
      <c r="A63" s="27" t="s">
        <v>62</v>
      </c>
      <c r="B63" s="27"/>
      <c r="C63" s="27"/>
      <c r="D63" s="27"/>
      <c r="E63" s="28" t="s">
        <v>63</v>
      </c>
      <c r="F63" s="28"/>
      <c r="I63" s="17"/>
    </row>
    <row r="64" spans="1:10">
      <c r="B64" s="14"/>
      <c r="E64" s="14"/>
    </row>
  </sheetData>
  <mergeCells count="10">
    <mergeCell ref="A63:D63"/>
    <mergeCell ref="E63:F6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53" bottom="0.39370078740157499" header="0" footer="0"/>
  <pageSetup paperSize="9" scale="90" fitToHeight="500" orientation="portrait" r:id="rId1"/>
  <rowBreaks count="2" manualBreakCount="2">
    <brk id="30" max="5" man="1"/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2023-12-15T07:12:04Z</cp:lastPrinted>
  <dcterms:created xsi:type="dcterms:W3CDTF">2022-11-08T09:58:25Z</dcterms:created>
  <dcterms:modified xsi:type="dcterms:W3CDTF">2023-12-19T08:37:09Z</dcterms:modified>
</cp:coreProperties>
</file>