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7.03.2025\бюджет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Лист1!$A$1:$P$28</definedName>
  </definedNames>
  <calcPr calcId="162913"/>
</workbook>
</file>

<file path=xl/calcChain.xml><?xml version="1.0" encoding="utf-8"?>
<calcChain xmlns="http://schemas.openxmlformats.org/spreadsheetml/2006/main">
  <c r="H25" i="1" l="1"/>
  <c r="I25" i="1"/>
  <c r="L25" i="1"/>
  <c r="P21" i="1"/>
  <c r="P23" i="1"/>
  <c r="P24" i="1"/>
  <c r="I22" i="1"/>
  <c r="F23" i="1"/>
  <c r="F22" i="1" s="1"/>
  <c r="G23" i="1"/>
  <c r="G22" i="1" s="1"/>
  <c r="H23" i="1"/>
  <c r="H22" i="1" s="1"/>
  <c r="I23" i="1"/>
  <c r="J23" i="1"/>
  <c r="J22" i="1" s="1"/>
  <c r="K23" i="1"/>
  <c r="K22" i="1" s="1"/>
  <c r="L23" i="1"/>
  <c r="L22" i="1" s="1"/>
  <c r="M23" i="1"/>
  <c r="M22" i="1" s="1"/>
  <c r="M25" i="1" s="1"/>
  <c r="N23" i="1"/>
  <c r="N22" i="1" s="1"/>
  <c r="O23" i="1"/>
  <c r="O22" i="1" s="1"/>
  <c r="E23" i="1"/>
  <c r="E22" i="1" s="1"/>
  <c r="O20" i="1"/>
  <c r="N20" i="1"/>
  <c r="M20" i="1"/>
  <c r="L20" i="1"/>
  <c r="K20" i="1"/>
  <c r="J20" i="1"/>
  <c r="I20" i="1"/>
  <c r="H20" i="1"/>
  <c r="G20" i="1"/>
  <c r="F20" i="1"/>
  <c r="E20" i="1"/>
  <c r="P20" i="1" s="1"/>
  <c r="F17" i="1"/>
  <c r="E17" i="1"/>
  <c r="E16" i="1" s="1"/>
  <c r="E15" i="1" s="1"/>
  <c r="F16" i="1"/>
  <c r="F15" i="1" s="1"/>
  <c r="F25" i="1" s="1"/>
  <c r="G16" i="1"/>
  <c r="G15" i="1" s="1"/>
  <c r="G25" i="1" s="1"/>
  <c r="H16" i="1"/>
  <c r="H15" i="1" s="1"/>
  <c r="I16" i="1"/>
  <c r="I15" i="1" s="1"/>
  <c r="J16" i="1"/>
  <c r="J15" i="1" s="1"/>
  <c r="J25" i="1" s="1"/>
  <c r="K16" i="1"/>
  <c r="K15" i="1" s="1"/>
  <c r="K25" i="1" s="1"/>
  <c r="L16" i="1"/>
  <c r="L15" i="1" s="1"/>
  <c r="M16" i="1"/>
  <c r="M15" i="1" s="1"/>
  <c r="N16" i="1"/>
  <c r="N15" i="1" s="1"/>
  <c r="N25" i="1" s="1"/>
  <c r="O16" i="1"/>
  <c r="O15" i="1" s="1"/>
  <c r="O25" i="1" s="1"/>
  <c r="P19" i="1"/>
  <c r="P18" i="1"/>
  <c r="P17" i="1"/>
  <c r="P22" i="1" l="1"/>
  <c r="E25" i="1"/>
  <c r="P16" i="1"/>
  <c r="P15" i="1" s="1"/>
  <c r="P25" i="1" s="1"/>
  <c r="F14" i="1"/>
  <c r="G14" i="1"/>
  <c r="H14" i="1"/>
  <c r="I14" i="1"/>
  <c r="J14" i="1"/>
  <c r="K14" i="1"/>
  <c r="L14" i="1"/>
  <c r="M14" i="1"/>
  <c r="N14" i="1"/>
  <c r="O14" i="1"/>
  <c r="E14" i="1"/>
  <c r="P14" i="1" l="1"/>
</calcChain>
</file>

<file path=xl/sharedStrings.xml><?xml version="1.0" encoding="utf-8"?>
<sst xmlns="http://schemas.openxmlformats.org/spreadsheetml/2006/main" count="61" uniqueCount="53">
  <si>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</si>
  <si>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</si>
  <si>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</si>
  <si>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</si>
  <si>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</si>
  <si>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</si>
  <si>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</si>
  <si>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</si>
  <si>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</si>
  <si>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</si>
  <si>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</si>
  <si>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</si>
  <si>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</si>
  <si>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</si>
  <si>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</si>
  <si>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</si>
  <si>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</si>
  <si>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</si>
  <si>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</si>
  <si>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</si>
  <si>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до рішення виконкому</t>
  </si>
  <si>
    <t>видатків  бюджету Дрогобицької міської територіальної громади на 2025 рік</t>
  </si>
  <si>
    <t>1355300000</t>
  </si>
  <si>
    <t>0700000</t>
  </si>
  <si>
    <t>Відділ охорони здоров`я виконавчих органів Дрогобицької міської ради</t>
  </si>
  <si>
    <t>0710000</t>
  </si>
  <si>
    <t>Додаток 3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</si>
  <si>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</si>
  <si>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</si>
  <si>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</si>
  <si>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</si>
  <si>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</si>
  <si>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</si>
  <si>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</si>
  <si>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0990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</si>
  <si>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</si>
  <si>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</si>
  <si>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</si>
  <si>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</si>
  <si>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</si>
  <si>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</si>
  <si>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Іші програми та заходи у сфері охорони здоров`я</t>
  </si>
  <si>
    <t>0712152</t>
  </si>
  <si>
    <t>0763</t>
  </si>
  <si>
    <t>0800000</t>
  </si>
  <si>
    <t>Управління  соціального захисту населення Дрогобицької міської ради</t>
  </si>
  <si>
    <t>0810000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</si>
  <si>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</si>
  <si>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</si>
  <si>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</si>
  <si>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</si>
  <si>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Керуючий справами виконкому                                                                                                                     Віталій ВОВКІВ                                                                                                     </t>
  </si>
  <si>
    <t>від 17.03.2025  №52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</si>
</sst>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0" fillId="2" borderId="1" xfId="0" quotePrefix="1" applyFill="1" applyBorder="1" applyAlignment="1">
      <alignment horizontal="center"/>
    </xf>
    <xf numFmtId="0" fontId="1" fillId="2" borderId="2" xfId="0" quotePrefix="1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2" borderId="0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view="pageBreakPreview" zoomScale="89" zoomScaleSheetLayoutView="89" workbookViewId="0">
      <pane xSplit="7" ySplit="13" topLeftCell="I33" activePane="bottomRight" state="frozen"/>
      <selection pane="topRight" activeCell="H1" sqref="H1"/>
      <selection pane="bottomLeft" activeCell="A16" sqref="A16"/>
      <selection pane="bottomRight" activeCell="A30" sqref="A30:XFD30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4.140625" style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14" t="s">
        <v>26</v>
      </c>
    </row>
    <row r="2" spans="1:16" ht="15.75" x14ac:dyDescent="0.25">
      <c r="N2" s="14" t="s">
        <v>20</v>
      </c>
    </row>
    <row r="3" spans="1:16" ht="15.75" x14ac:dyDescent="0.25">
      <c r="N3" s="14" t="s">
        <v>52</v>
      </c>
    </row>
    <row r="5" spans="1:16" ht="21" x14ac:dyDescent="0.35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21" x14ac:dyDescent="0.35">
      <c r="A6" s="22" t="s">
        <v>21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15" t="s">
        <v>22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ht="34.5" customHeight="1" x14ac:dyDescent="0.2">
      <c r="A9" s="24" t="s">
        <v>2</v>
      </c>
      <c r="B9" s="24" t="s">
        <v>3</v>
      </c>
      <c r="C9" s="24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11</v>
      </c>
      <c r="K9" s="25"/>
      <c r="L9" s="25"/>
      <c r="M9" s="25"/>
      <c r="N9" s="25"/>
      <c r="O9" s="25"/>
      <c r="P9" s="25" t="s">
        <v>13</v>
      </c>
    </row>
    <row r="10" spans="1:16" x14ac:dyDescent="0.2">
      <c r="A10" s="25"/>
      <c r="B10" s="25"/>
      <c r="C10" s="25"/>
      <c r="D10" s="25"/>
      <c r="E10" s="25" t="s">
        <v>7</v>
      </c>
      <c r="F10" s="25" t="s">
        <v>17</v>
      </c>
      <c r="G10" s="25" t="s">
        <v>8</v>
      </c>
      <c r="H10" s="25"/>
      <c r="I10" s="25" t="s">
        <v>10</v>
      </c>
      <c r="J10" s="25" t="s">
        <v>7</v>
      </c>
      <c r="K10" s="25" t="s">
        <v>12</v>
      </c>
      <c r="L10" s="25" t="s">
        <v>17</v>
      </c>
      <c r="M10" s="25" t="s">
        <v>8</v>
      </c>
      <c r="N10" s="25"/>
      <c r="O10" s="25" t="s">
        <v>10</v>
      </c>
      <c r="P10" s="25"/>
    </row>
    <row r="11" spans="1:16" x14ac:dyDescent="0.2">
      <c r="A11" s="25"/>
      <c r="B11" s="25"/>
      <c r="C11" s="25"/>
      <c r="D11" s="25"/>
      <c r="E11" s="25"/>
      <c r="F11" s="25"/>
      <c r="G11" s="25" t="s">
        <v>18</v>
      </c>
      <c r="H11" s="25" t="s">
        <v>9</v>
      </c>
      <c r="I11" s="25"/>
      <c r="J11" s="25"/>
      <c r="K11" s="25"/>
      <c r="L11" s="25"/>
      <c r="M11" s="25" t="s">
        <v>19</v>
      </c>
      <c r="N11" s="25" t="s">
        <v>9</v>
      </c>
      <c r="O11" s="25"/>
      <c r="P11" s="25"/>
    </row>
    <row r="12" spans="1:16" ht="44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2.5" customHeight="1" x14ac:dyDescent="0.2">
      <c r="A14" s="16" t="s">
        <v>23</v>
      </c>
      <c r="B14" s="6"/>
      <c r="C14" s="7"/>
      <c r="D14" s="20" t="s">
        <v>24</v>
      </c>
      <c r="E14" s="8" t="e">
        <f>#REF!</f>
        <v>#REF!</v>
      </c>
      <c r="F14" s="8" t="e">
        <f>#REF!</f>
        <v>#REF!</v>
      </c>
      <c r="G14" s="8" t="e">
        <f>#REF!</f>
        <v>#REF!</v>
      </c>
      <c r="H14" s="8" t="e">
        <f>#REF!</f>
        <v>#REF!</v>
      </c>
      <c r="I14" s="8" t="e">
        <f>#REF!</f>
        <v>#REF!</v>
      </c>
      <c r="J14" s="8" t="e">
        <f>#REF!</f>
        <v>#REF!</v>
      </c>
      <c r="K14" s="8" t="e">
        <f>#REF!</f>
        <v>#REF!</v>
      </c>
      <c r="L14" s="8" t="e">
        <f>#REF!</f>
        <v>#REF!</v>
      </c>
      <c r="M14" s="8" t="e">
        <f>#REF!</f>
        <v>#REF!</v>
      </c>
      <c r="N14" s="8" t="e">
        <f>#REF!</f>
        <v>#REF!</v>
      </c>
      <c r="O14" s="8" t="e">
        <f>#REF!</f>
        <v>#REF!</v>
      </c>
      <c r="P14" s="8" t="e">
        <f t="shared" ref="P14:P24" si="0">E14+J14</f>
        <v>#REF!</v>
      </c>
    </row>
    <row r="15" spans="1:16" x14ac:dyDescent="0.2">
      <c r="A15" s="16" t="s">
        <v>27</v>
      </c>
      <c r="B15" s="6"/>
      <c r="C15" s="7"/>
      <c r="D15" s="21" t="s">
        <v>28</v>
      </c>
      <c r="E15" s="8">
        <f>E16</f>
        <v>-1231442</v>
      </c>
      <c r="F15" s="8">
        <f t="shared" ref="F15:P15" si="1">F16</f>
        <v>-1231442</v>
      </c>
      <c r="G15" s="8">
        <f t="shared" si="1"/>
        <v>0</v>
      </c>
      <c r="H15" s="8">
        <f t="shared" si="1"/>
        <v>0</v>
      </c>
      <c r="I15" s="8">
        <f t="shared" si="1"/>
        <v>0</v>
      </c>
      <c r="J15" s="8">
        <f t="shared" si="1"/>
        <v>1231442</v>
      </c>
      <c r="K15" s="8">
        <f t="shared" si="1"/>
        <v>1231442</v>
      </c>
      <c r="L15" s="8">
        <f t="shared" si="1"/>
        <v>0</v>
      </c>
      <c r="M15" s="8">
        <f t="shared" si="1"/>
        <v>0</v>
      </c>
      <c r="N15" s="8">
        <f t="shared" si="1"/>
        <v>0</v>
      </c>
      <c r="O15" s="8">
        <f t="shared" si="1"/>
        <v>1231442</v>
      </c>
      <c r="P15" s="8">
        <f t="shared" si="1"/>
        <v>0</v>
      </c>
    </row>
    <row r="16" spans="1:16" x14ac:dyDescent="0.2">
      <c r="A16" s="16" t="s">
        <v>29</v>
      </c>
      <c r="B16" s="6"/>
      <c r="C16" s="7"/>
      <c r="D16" s="8"/>
      <c r="E16" s="8">
        <f>E17+E18+E19</f>
        <v>-1231442</v>
      </c>
      <c r="F16" s="8">
        <f t="shared" ref="F16:P16" si="2">F17+F18+F19</f>
        <v>-1231442</v>
      </c>
      <c r="G16" s="8">
        <f t="shared" si="2"/>
        <v>0</v>
      </c>
      <c r="H16" s="8">
        <f t="shared" si="2"/>
        <v>0</v>
      </c>
      <c r="I16" s="8">
        <f t="shared" si="2"/>
        <v>0</v>
      </c>
      <c r="J16" s="8">
        <f t="shared" si="2"/>
        <v>1231442</v>
      </c>
      <c r="K16" s="8">
        <f t="shared" si="2"/>
        <v>1231442</v>
      </c>
      <c r="L16" s="8">
        <f t="shared" si="2"/>
        <v>0</v>
      </c>
      <c r="M16" s="8">
        <f t="shared" si="2"/>
        <v>0</v>
      </c>
      <c r="N16" s="8">
        <f t="shared" si="2"/>
        <v>0</v>
      </c>
      <c r="O16" s="8">
        <f t="shared" si="2"/>
        <v>1231442</v>
      </c>
      <c r="P16" s="8">
        <f t="shared" si="2"/>
        <v>0</v>
      </c>
    </row>
    <row r="17" spans="1:16" ht="25.5" x14ac:dyDescent="0.2">
      <c r="A17" s="17" t="s">
        <v>30</v>
      </c>
      <c r="B17" s="17" t="s">
        <v>31</v>
      </c>
      <c r="C17" s="18" t="s">
        <v>32</v>
      </c>
      <c r="D17" s="19" t="s">
        <v>33</v>
      </c>
      <c r="E17" s="9">
        <f>-279840-60000</f>
        <v>-339840</v>
      </c>
      <c r="F17" s="9">
        <f>-279840-60000</f>
        <v>-339840</v>
      </c>
      <c r="G17" s="9">
        <v>0</v>
      </c>
      <c r="H17" s="9">
        <v>0</v>
      </c>
      <c r="I17" s="9">
        <v>0</v>
      </c>
      <c r="J17" s="9">
        <v>60000</v>
      </c>
      <c r="K17" s="9">
        <v>60000</v>
      </c>
      <c r="L17" s="9">
        <v>0</v>
      </c>
      <c r="M17" s="9">
        <v>0</v>
      </c>
      <c r="N17" s="9">
        <v>0</v>
      </c>
      <c r="O17" s="9">
        <v>60000</v>
      </c>
      <c r="P17" s="9">
        <f t="shared" si="0"/>
        <v>-279840</v>
      </c>
    </row>
    <row r="18" spans="1:16" ht="51" x14ac:dyDescent="0.2">
      <c r="A18" s="17" t="s">
        <v>35</v>
      </c>
      <c r="B18" s="17" t="s">
        <v>37</v>
      </c>
      <c r="C18" s="18" t="s">
        <v>34</v>
      </c>
      <c r="D18" s="9" t="s">
        <v>39</v>
      </c>
      <c r="E18" s="9">
        <v>38198</v>
      </c>
      <c r="F18" s="9">
        <v>38198</v>
      </c>
      <c r="G18" s="9">
        <v>0</v>
      </c>
      <c r="H18" s="9">
        <v>0</v>
      </c>
      <c r="I18" s="9">
        <v>0</v>
      </c>
      <c r="J18" s="9">
        <v>241642</v>
      </c>
      <c r="K18" s="9">
        <v>241642</v>
      </c>
      <c r="L18" s="9">
        <v>0</v>
      </c>
      <c r="M18" s="9">
        <v>0</v>
      </c>
      <c r="N18" s="9">
        <v>0</v>
      </c>
      <c r="O18" s="9">
        <v>241642</v>
      </c>
      <c r="P18" s="9">
        <f t="shared" si="0"/>
        <v>279840</v>
      </c>
    </row>
    <row r="19" spans="1:16" ht="38.25" x14ac:dyDescent="0.2">
      <c r="A19" s="17" t="s">
        <v>36</v>
      </c>
      <c r="B19" s="17" t="s">
        <v>38</v>
      </c>
      <c r="C19" s="18" t="s">
        <v>34</v>
      </c>
      <c r="D19" s="9" t="s">
        <v>40</v>
      </c>
      <c r="E19" s="9">
        <v>-929800</v>
      </c>
      <c r="F19" s="9">
        <v>-929800</v>
      </c>
      <c r="G19" s="9">
        <v>0</v>
      </c>
      <c r="H19" s="9">
        <v>0</v>
      </c>
      <c r="I19" s="9">
        <v>0</v>
      </c>
      <c r="J19" s="9">
        <v>929800</v>
      </c>
      <c r="K19" s="9">
        <v>929800</v>
      </c>
      <c r="L19" s="9">
        <v>0</v>
      </c>
      <c r="M19" s="9">
        <v>0</v>
      </c>
      <c r="N19" s="9">
        <v>0</v>
      </c>
      <c r="O19" s="9">
        <v>929800</v>
      </c>
      <c r="P19" s="9">
        <f t="shared" si="0"/>
        <v>0</v>
      </c>
    </row>
    <row r="20" spans="1:16" ht="22.5" customHeight="1" x14ac:dyDescent="0.2">
      <c r="A20" s="16" t="s">
        <v>25</v>
      </c>
      <c r="B20" s="6"/>
      <c r="C20" s="7"/>
      <c r="D20" s="8"/>
      <c r="E20" s="8">
        <f>E21</f>
        <v>45500</v>
      </c>
      <c r="F20" s="8">
        <f t="shared" ref="F20:O20" si="3">F21</f>
        <v>45500</v>
      </c>
      <c r="G20" s="8">
        <f t="shared" si="3"/>
        <v>0</v>
      </c>
      <c r="H20" s="8">
        <f t="shared" si="3"/>
        <v>0</v>
      </c>
      <c r="I20" s="8">
        <f t="shared" si="3"/>
        <v>0</v>
      </c>
      <c r="J20" s="8">
        <f t="shared" si="3"/>
        <v>0</v>
      </c>
      <c r="K20" s="8">
        <f t="shared" si="3"/>
        <v>0</v>
      </c>
      <c r="L20" s="8">
        <f t="shared" si="3"/>
        <v>0</v>
      </c>
      <c r="M20" s="8">
        <f t="shared" si="3"/>
        <v>0</v>
      </c>
      <c r="N20" s="8">
        <f t="shared" si="3"/>
        <v>0</v>
      </c>
      <c r="O20" s="8">
        <f t="shared" si="3"/>
        <v>0</v>
      </c>
      <c r="P20" s="8">
        <f t="shared" si="0"/>
        <v>45500</v>
      </c>
    </row>
    <row r="21" spans="1:16" ht="22.5" customHeight="1" x14ac:dyDescent="0.2">
      <c r="A21" s="17" t="s">
        <v>42</v>
      </c>
      <c r="B21" s="17">
        <v>2152</v>
      </c>
      <c r="C21" s="18" t="s">
        <v>43</v>
      </c>
      <c r="D21" s="9" t="s">
        <v>41</v>
      </c>
      <c r="E21" s="9">
        <v>45500</v>
      </c>
      <c r="F21" s="9">
        <v>45500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f t="shared" si="0"/>
        <v>45500</v>
      </c>
    </row>
    <row r="22" spans="1:16" x14ac:dyDescent="0.2">
      <c r="A22" s="16" t="s">
        <v>44</v>
      </c>
      <c r="B22" s="6"/>
      <c r="C22" s="7"/>
      <c r="D22" s="21" t="s">
        <v>45</v>
      </c>
      <c r="E22" s="8">
        <f>E23</f>
        <v>13500</v>
      </c>
      <c r="F22" s="8">
        <f t="shared" ref="F22:O23" si="4">F23</f>
        <v>13500</v>
      </c>
      <c r="G22" s="8">
        <f t="shared" si="4"/>
        <v>0</v>
      </c>
      <c r="H22" s="8">
        <f t="shared" si="4"/>
        <v>0</v>
      </c>
      <c r="I22" s="8">
        <f t="shared" si="4"/>
        <v>0</v>
      </c>
      <c r="J22" s="8">
        <f t="shared" si="4"/>
        <v>0</v>
      </c>
      <c r="K22" s="8">
        <f t="shared" si="4"/>
        <v>0</v>
      </c>
      <c r="L22" s="8">
        <f t="shared" si="4"/>
        <v>0</v>
      </c>
      <c r="M22" s="8">
        <f t="shared" si="4"/>
        <v>0</v>
      </c>
      <c r="N22" s="8">
        <f t="shared" si="4"/>
        <v>0</v>
      </c>
      <c r="O22" s="8">
        <f t="shared" si="4"/>
        <v>0</v>
      </c>
      <c r="P22" s="8">
        <f t="shared" si="0"/>
        <v>13500</v>
      </c>
    </row>
    <row r="23" spans="1:16" x14ac:dyDescent="0.2">
      <c r="A23" s="16" t="s">
        <v>46</v>
      </c>
      <c r="B23" s="6"/>
      <c r="C23" s="7"/>
      <c r="D23" s="8"/>
      <c r="E23" s="8">
        <f>E24</f>
        <v>13500</v>
      </c>
      <c r="F23" s="8">
        <f t="shared" si="4"/>
        <v>13500</v>
      </c>
      <c r="G23" s="8">
        <f t="shared" si="4"/>
        <v>0</v>
      </c>
      <c r="H23" s="8">
        <f t="shared" si="4"/>
        <v>0</v>
      </c>
      <c r="I23" s="8">
        <f t="shared" si="4"/>
        <v>0</v>
      </c>
      <c r="J23" s="8">
        <f t="shared" si="4"/>
        <v>0</v>
      </c>
      <c r="K23" s="8">
        <f t="shared" si="4"/>
        <v>0</v>
      </c>
      <c r="L23" s="8">
        <f t="shared" si="4"/>
        <v>0</v>
      </c>
      <c r="M23" s="8">
        <f t="shared" si="4"/>
        <v>0</v>
      </c>
      <c r="N23" s="8">
        <f t="shared" si="4"/>
        <v>0</v>
      </c>
      <c r="O23" s="8">
        <f t="shared" si="4"/>
        <v>0</v>
      </c>
      <c r="P23" s="8">
        <f t="shared" si="0"/>
        <v>13500</v>
      </c>
    </row>
    <row r="24" spans="1:16" ht="38.25" x14ac:dyDescent="0.2">
      <c r="A24" s="17" t="s">
        <v>47</v>
      </c>
      <c r="B24" s="17" t="s">
        <v>48</v>
      </c>
      <c r="C24" s="18" t="s">
        <v>49</v>
      </c>
      <c r="D24" s="19" t="s">
        <v>50</v>
      </c>
      <c r="E24" s="9">
        <v>13500</v>
      </c>
      <c r="F24" s="9">
        <v>13500</v>
      </c>
      <c r="G24" s="9"/>
      <c r="H24" s="9"/>
      <c r="I24" s="9"/>
      <c r="J24" s="9"/>
      <c r="K24" s="9"/>
      <c r="L24" s="9"/>
      <c r="M24" s="9"/>
      <c r="N24" s="9"/>
      <c r="O24" s="9"/>
      <c r="P24" s="9">
        <f t="shared" si="0"/>
        <v>13500</v>
      </c>
    </row>
    <row r="25" spans="1:16" ht="30.75" customHeight="1" x14ac:dyDescent="0.2">
      <c r="A25" s="6" t="s">
        <v>14</v>
      </c>
      <c r="B25" s="6" t="s">
        <v>14</v>
      </c>
      <c r="C25" s="7" t="s">
        <v>14</v>
      </c>
      <c r="D25" s="8" t="s">
        <v>15</v>
      </c>
      <c r="E25" s="8">
        <f>E15+E20+E22</f>
        <v>-1172442</v>
      </c>
      <c r="F25" s="8">
        <f t="shared" ref="F25:P25" si="5">F15+F20+F22</f>
        <v>-1172442</v>
      </c>
      <c r="G25" s="8">
        <f t="shared" si="5"/>
        <v>0</v>
      </c>
      <c r="H25" s="8">
        <f t="shared" si="5"/>
        <v>0</v>
      </c>
      <c r="I25" s="8">
        <f t="shared" si="5"/>
        <v>0</v>
      </c>
      <c r="J25" s="8">
        <f t="shared" si="5"/>
        <v>1231442</v>
      </c>
      <c r="K25" s="8">
        <f t="shared" si="5"/>
        <v>1231442</v>
      </c>
      <c r="L25" s="8">
        <f t="shared" si="5"/>
        <v>0</v>
      </c>
      <c r="M25" s="8">
        <f t="shared" si="5"/>
        <v>0</v>
      </c>
      <c r="N25" s="8">
        <f t="shared" si="5"/>
        <v>0</v>
      </c>
      <c r="O25" s="8">
        <f t="shared" si="5"/>
        <v>1231442</v>
      </c>
      <c r="P25" s="8">
        <f t="shared" si="5"/>
        <v>59000</v>
      </c>
    </row>
    <row r="26" spans="1:16" ht="45" customHeight="1" x14ac:dyDescent="0.2">
      <c r="A26" s="10"/>
      <c r="B26" s="10"/>
      <c r="C26" s="11"/>
      <c r="D26" s="12"/>
      <c r="E26" s="12"/>
      <c r="F26" s="12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6" ht="52.5" customHeight="1" x14ac:dyDescent="0.2">
      <c r="A27" s="27" t="s">
        <v>51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</row>
    <row r="28" spans="1:16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16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1:16" ht="92.25" customHeight="1" x14ac:dyDescent="0.3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/>
      <c r="L30"/>
      <c r="M30"/>
      <c r="N30"/>
      <c r="O30"/>
      <c r="P30"/>
    </row>
  </sheetData>
  <mergeCells count="24">
    <mergeCell ref="A30:J30"/>
    <mergeCell ref="I10:I12"/>
    <mergeCell ref="J9:O9"/>
    <mergeCell ref="J10:J12"/>
    <mergeCell ref="K10:K12"/>
    <mergeCell ref="L10:L12"/>
    <mergeCell ref="M10:N10"/>
    <mergeCell ref="M11:M12"/>
    <mergeCell ref="N11:N12"/>
    <mergeCell ref="A27:P27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</mergeCells>
  <pageMargins left="0.43307086614173229" right="0.19685039370078741" top="0.19685039370078741" bottom="0.19685039370078741" header="0" footer="0"/>
  <pageSetup paperSize="9" scale="59" fitToHeight="500" orientation="landscape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2025-03-17T08:19:57Z</cp:lastPrinted>
  <dcterms:created xsi:type="dcterms:W3CDTF">2022-11-08T08:12:38Z</dcterms:created>
  <dcterms:modified xsi:type="dcterms:W3CDTF">2025-03-19T12:04:09Z</dcterms:modified>
</cp:coreProperties>
</file>