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user\Desktop\програма соц економ розвитку 2025\"/>
    </mc:Choice>
  </mc:AlternateContent>
  <bookViews>
    <workbookView xWindow="-120" yWindow="-120" windowWidth="24240" windowHeight="13140" tabRatio="756"/>
  </bookViews>
  <sheets>
    <sheet name="Витяг з паспорту" sheetId="1" r:id="rId1"/>
    <sheet name="Показники затрат" sheetId="3" r:id="rId2"/>
    <sheet name="Показники продукту" sheetId="12" r:id="rId3"/>
    <sheet name="Показники ефективності" sheetId="15" r:id="rId4"/>
    <sheet name="Показники якості" sheetId="13" r:id="rId5"/>
  </sheets>
  <definedNames>
    <definedName name="_xlnm.Print_Area" localSheetId="0">'Витяг з паспорту'!$A$1:$E$27</definedName>
    <definedName name="_xlnm.Print_Area" localSheetId="3">'Показники ефективності'!$A$1:$L$27</definedName>
    <definedName name="_xlnm.Print_Area" localSheetId="1">'Показники затрат'!$A$1:$O$29</definedName>
    <definedName name="_xlnm.Print_Area" localSheetId="2">'Показники продукту'!$A$1:$N$27</definedName>
    <definedName name="_xlnm.Print_Area" localSheetId="4">'Показники якості'!$A$1:$L$29</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26" i="13" l="1"/>
  <c r="J18" i="13"/>
  <c r="J13" i="13"/>
  <c r="J9" i="13"/>
  <c r="J27" i="15"/>
  <c r="J19" i="15"/>
  <c r="J14" i="15"/>
  <c r="J9" i="15"/>
  <c r="J25" i="15" l="1"/>
  <c r="I25" i="15"/>
  <c r="H25" i="15"/>
  <c r="J17" i="15"/>
  <c r="I17" i="15"/>
  <c r="H17" i="15"/>
  <c r="J12" i="15"/>
  <c r="I12" i="15"/>
  <c r="H12" i="15"/>
  <c r="J7" i="15"/>
  <c r="I7" i="15"/>
  <c r="H7" i="15"/>
  <c r="G26" i="13" l="1"/>
  <c r="G18" i="13"/>
  <c r="G13" i="13"/>
  <c r="G9" i="13"/>
  <c r="G27" i="15" l="1"/>
  <c r="G19" i="15"/>
  <c r="G14" i="15"/>
  <c r="G9" i="15"/>
  <c r="G25" i="15"/>
  <c r="F25" i="15"/>
  <c r="F22" i="15"/>
  <c r="G17" i="15"/>
  <c r="F17" i="15"/>
  <c r="G12" i="15"/>
  <c r="F12" i="15"/>
  <c r="G7" i="15"/>
  <c r="F7" i="15"/>
  <c r="G2" i="13" l="1"/>
  <c r="C12" i="1"/>
  <c r="E23" i="1"/>
  <c r="E20" i="1"/>
  <c r="G2" i="15"/>
  <c r="G2" i="12"/>
  <c r="G2" i="3"/>
  <c r="D2" i="15"/>
  <c r="B2" i="15"/>
  <c r="D2" i="13"/>
  <c r="B2" i="13"/>
  <c r="D2" i="12"/>
  <c r="B2" i="12"/>
  <c r="B2" i="3"/>
  <c r="D2" i="3"/>
  <c r="N2" i="15" l="1"/>
  <c r="N2" i="13"/>
  <c r="N2" i="3"/>
  <c r="N2" i="12"/>
</calcChain>
</file>

<file path=xl/sharedStrings.xml><?xml version="1.0" encoding="utf-8"?>
<sst xmlns="http://schemas.openxmlformats.org/spreadsheetml/2006/main" count="210" uniqueCount="111">
  <si>
    <t>Виконавець</t>
  </si>
  <si>
    <t>Код Програмної класифікації видатків та кредитування місцевого бюджету</t>
  </si>
  <si>
    <t>Коди програми</t>
  </si>
  <si>
    <t>Код</t>
  </si>
  <si>
    <t>Код Типової програмної класифікації видатків  та кредитування місцевого бюджету</t>
  </si>
  <si>
    <t>Код Функціональної класифікації видатків та кредитування бюджету</t>
  </si>
  <si>
    <t>Найменування бюджетної програми згідно з Типовою програмною класифікацією видатків та кредитування місцевого бюджету</t>
  </si>
  <si>
    <t>Обсяг бюджетних призначень, грн</t>
  </si>
  <si>
    <t>загальний фонд, грн</t>
  </si>
  <si>
    <t>спеціальний фонд, грн</t>
  </si>
  <si>
    <t>Підстави для виконання бюджетної програми</t>
  </si>
  <si>
    <t>Цілі державної політики, на досягнення яких спрямована реалізація бюджетної програми</t>
  </si>
  <si>
    <t xml:space="preserve">Мета бюджетної програми </t>
  </si>
  <si>
    <t>Завдання бюджетної програми</t>
  </si>
  <si>
    <t>всього, грн</t>
  </si>
  <si>
    <t>Напрямки використання бюджетних коштів</t>
  </si>
  <si>
    <t>Загальний фонд, грн</t>
  </si>
  <si>
    <t>Спеціальний фонд, грн</t>
  </si>
  <si>
    <t>Разом, грн</t>
  </si>
  <si>
    <t>КПКВК</t>
  </si>
  <si>
    <t xml:space="preserve">Перелік місцевих/регіональних програм, що виконуються у складі бюджетної програми                                                       </t>
  </si>
  <si>
    <t>Показники затрат</t>
  </si>
  <si>
    <t>Показники якості</t>
  </si>
  <si>
    <t>Одиниця виміру</t>
  </si>
  <si>
    <t>Джерело інформації</t>
  </si>
  <si>
    <t>Назва головних проектів Плану реалізації Стратегії сталого розвитку Дрогобицької МТГ у рамках яких буде реалізована бюджетна програма.</t>
  </si>
  <si>
    <t>№ п\п</t>
  </si>
  <si>
    <t>Значення</t>
  </si>
  <si>
    <t>Показники продукту</t>
  </si>
  <si>
    <t>Керівник установи</t>
  </si>
  <si>
    <t>Назва програми</t>
  </si>
  <si>
    <t>Обсяг призначень, грн</t>
  </si>
  <si>
    <t>Показники ефективності</t>
  </si>
  <si>
    <t>Показники ефективності бюджетної програми у розрізі підпрограм і завдань</t>
  </si>
  <si>
    <t>Показники продукту бюджетної програми у розрізі підпрограм і завдань</t>
  </si>
  <si>
    <t>Показники затрат бюджетної програми у розрізі підпрограм і завдань</t>
  </si>
  <si>
    <t>Показники якості бюджетної програми у розрізі підпрограм і завдань</t>
  </si>
  <si>
    <t>Код Програмної класифікації видатків</t>
  </si>
  <si>
    <t xml:space="preserve">Головний розпорядник  коштів </t>
  </si>
  <si>
    <t>Відповідальний виконавець</t>
  </si>
  <si>
    <t>Номер та назва цілей Стратегії сталого розвитку Дрогобицької МТГ, на досягнення яких спрямована реалізація програми</t>
  </si>
  <si>
    <t>Код за  ЄДРПОУ</t>
  </si>
  <si>
    <t>Назва місцевих/ регіональної цільової програми</t>
  </si>
  <si>
    <t>Володимир ЧУБА</t>
  </si>
  <si>
    <t>1.</t>
  </si>
  <si>
    <t>грн.</t>
  </si>
  <si>
    <t>план використання бюджетних коштів</t>
  </si>
  <si>
    <t>2.</t>
  </si>
  <si>
    <t>Відділ охорони здоров`я виконавчих органів Дрогобицької міської ради</t>
  </si>
  <si>
    <t xml:space="preserve"> </t>
  </si>
  <si>
    <t>Ціль 2.3.Дрогобич розширює</t>
  </si>
  <si>
    <t>%</t>
  </si>
  <si>
    <t>Інші програми та заходи у сфері охорони здоров`я</t>
  </si>
  <si>
    <t>Забезпечення проведення інших програм та заходів у сфері охорони здоров`я</t>
  </si>
  <si>
    <t>Обсяг видатків на забезпечення пільговим зубопротизуванням (згідно потреби)</t>
  </si>
  <si>
    <t>Відсоток осіб, які отримали пільгове зубопротезування                                                                (згідно доведеного кошторису)</t>
  </si>
  <si>
    <t>Відсоток осіб, які отримали пільгове зубопротезування                                                                (згідно потреби)</t>
  </si>
  <si>
    <t>Обсяг видатків на забезпечення супроводу надання спеціалізованої стоматологічної ортопедичної допомоги учасникам АТО та ООС (згідно доведеного кошторису)</t>
  </si>
  <si>
    <t>Обсяг видатків на забезпечення супроводу надання спеціалізованої стоматологічної ортопедичної допомоги учасникам АТО та ООС (згідно потреби)</t>
  </si>
  <si>
    <t>Кількість  осіб, які потребують пільгове зубопротизування                                               (згідно потреби, черги)</t>
  </si>
  <si>
    <t>Середня вартість одного пільгового зубопротезування                                                               (згідно доведеного кошторису)</t>
  </si>
  <si>
    <t>Середня вартість одного пільгового зубопротезування                                                               (згідно потреби)</t>
  </si>
  <si>
    <t>осіб</t>
  </si>
  <si>
    <t>Кількість осіб, які потребують ортопедичного лікування,зубопротезування                        (згідно потреби, черги)</t>
  </si>
  <si>
    <t>Середня вартість одного ортопедичного лікування, зубопротезування                                                               (згідно доведеного кошторису)</t>
  </si>
  <si>
    <t>Середня вартість одного ортопедичного лікування, зубопротезування                                                               (згідно потреби)</t>
  </si>
  <si>
    <t>Відсоток осіб, які отримали ортопедичне лікування, зубопротезування                                                                (згідно доведеного кошторису)</t>
  </si>
  <si>
    <t>Відсоток осіб, які отримали ортопедичне лікування, зубопротезування                                                                (згідно потреби)</t>
  </si>
  <si>
    <t>3.</t>
  </si>
  <si>
    <t>Обсяг видатків на забезпечення пільговим зубопротизуванням                                                             (згідно доведеного кошторису)</t>
  </si>
  <si>
    <t>Обсяг видатків на забезпечення медикаментами по пільгових рецептах ветеранів війни та пільгової категорії населення                                    (згідно доведеного кошторису)</t>
  </si>
  <si>
    <t>Обсяг видатків на забезпечення медикаментами по пільгових рецептах ветеранів війни та пільгової категорії населення                                    (згідно потреби)</t>
  </si>
  <si>
    <t>Кількість рецептів на безоплатний відпуск медикаментів                                                           (згідно потреби)</t>
  </si>
  <si>
    <t>Середній обсяг витрат на забезпечення безоплатного відпуску медикаментів                          (згідно доведеного кошторису)</t>
  </si>
  <si>
    <t>Середній обсяг витрат на забезпечення безоплатного відпуску медикаментів                          (згідно потреби)</t>
  </si>
  <si>
    <t>шт.</t>
  </si>
  <si>
    <t>Відсоток забезпеченості пільговими медикаментами                                                        (згідно доведеного кошторису)</t>
  </si>
  <si>
    <t>Відсоток забезпеченості пільговими медикаментами                                                        (згідно потреби)</t>
  </si>
  <si>
    <t>4.</t>
  </si>
  <si>
    <t>Кількість спеціалістів задіяних у військово-лікарській комісії</t>
  </si>
  <si>
    <t>ставок</t>
  </si>
  <si>
    <t>Відсоток виконання фінансування по військово-лікарській комісії</t>
  </si>
  <si>
    <t>5.</t>
  </si>
  <si>
    <t>Обсяг видатків на забезпечення профілактики та лікування стоматологічних захворювань у дітей та окремих категорій дорослого населення  (згідно доведеного кошторису)</t>
  </si>
  <si>
    <t>Обсяг видатків на забезпечення профілактики та лікування стоматологічних захворювань у дітей та окремих категорій дорослого населення  (згідно потреби)</t>
  </si>
  <si>
    <t>Кількість проведеного лікування у дітей та дорослого населення                                            (згідно потреби)</t>
  </si>
  <si>
    <t>Середня вартість одного лікування у дітей та дорослого населення                                              (згідно доведеного кошторису)</t>
  </si>
  <si>
    <t>Середня вартість одного лікування у дітей та дорослого населення                                              (згідно потреби)</t>
  </si>
  <si>
    <t>Відсоток забезпеченості лікування стоматологічних захворювань у  дітей і дорослого населення                                             (згідно доведеного кошторису)</t>
  </si>
  <si>
    <t>Відсоток забезпеченості лікування стоматологічних захворювань у  дітей і дорослого населення                                             (згідно потреби)</t>
  </si>
  <si>
    <t>Кількість проведених пільгових протезувань                                                      (згідно доведеного кошторису,факту)</t>
  </si>
  <si>
    <t>Кількість проведеного ортопедичного лікування,зубопротезування                     (згідно доведеного кошторису,факту)</t>
  </si>
  <si>
    <t>Кількість рецептів на безоплатний відпуск медикаментів                                                           (згідно доведеного кошторису,факту)</t>
  </si>
  <si>
    <t>Кількість проведеного лікування у дітей та дорослого населення                                            (згідно доведеного кошторису,факту)</t>
  </si>
  <si>
    <t>Обсяг видатків на забезпечення військово - лікарської комісії (згідно потреби)</t>
  </si>
  <si>
    <t>Обсяг видатків на забезпечення військово - лікарської комісії (згідно кошторису)</t>
  </si>
  <si>
    <t>станом 01.08.23 за 6 місяців</t>
  </si>
  <si>
    <t>станом 01.08.23 за 5 місяців</t>
  </si>
  <si>
    <t>факт за 2023 рік</t>
  </si>
  <si>
    <t>план на 2024рік</t>
  </si>
  <si>
    <t>Середній обсяг витрат на одного спеціаліста в рік</t>
  </si>
  <si>
    <t>Забезпечення зубного протизування пільгової категорії населення ДМТГ, забезпечення медикаментами по пільгових рецептах ветеранів війни та пільгової категорії населення ДМТГ,забезпечення надання спеціалізованої стоматологічної ортопедичної допомоги учасникам АТО та ООС,профілактика та лікування стоматологічних захворювань у дітей та окремих категорій населення.</t>
  </si>
  <si>
    <t xml:space="preserve">Програма забезпечення зубного протизування пільгової категорії населення ДМТГ, програма забезпечення медикаментами по пільгових рецептах ветеранів війни та пільгової категорії населення ДМТГ,  програма забезпечення  надання спеціалізованої стоматологічної ортопедичної допомоги учасникам АТО та ООС </t>
  </si>
  <si>
    <t>2024 рік наростаючим підсумком</t>
  </si>
  <si>
    <t>Комунальні некомерційні підприємства</t>
  </si>
  <si>
    <t>Рішення сесії № 2903,№ 2907, №2908,№2909  від 09.01.2025 р.  "Про бюджет Дрогобицької міської територіальної громади на  2025 рік".</t>
  </si>
  <si>
    <t>уточнений план за 2024 рік</t>
  </si>
  <si>
    <t>факт 2024 рік</t>
  </si>
  <si>
    <t>план на 2025рік</t>
  </si>
  <si>
    <t>ДРП має дописати 50 тис на зуби</t>
  </si>
  <si>
    <t>додаток № 4 до програми соціально-економічного та культурного розвитку на 2024 рік</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</si>
</sst>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1" x14ac:knownFonts="1">
    <font>
      <sz val="11"/>
      <color theme="1"/>
      <name val="Calibri"/>
      <family val="2"/>
      <charset val="204"/>
      <scheme val="minor"/>
    </font>
    <font>
      <b/>
      <sz val="11"/>
      <color theme="1"/>
      <name val="Calibri"/>
      <family val="2"/>
      <charset val="204"/>
      <scheme val="minor"/>
    </font>
    <font>
      <sz val="10"/>
      <color rgb="FF000000"/>
      <name val="Calibri"/>
      <family val="2"/>
      <charset val="204"/>
      <scheme val="minor"/>
    </font>
    <font>
      <b/>
      <sz val="14"/>
      <color theme="1"/>
      <name val="Calibri"/>
      <family val="2"/>
      <charset val="204"/>
      <scheme val="minor"/>
    </font>
    <font>
      <b/>
      <sz val="9"/>
      <color theme="1"/>
      <name val="Calibri"/>
      <family val="2"/>
      <charset val="204"/>
      <scheme val="minor"/>
    </font>
    <font>
      <sz val="9"/>
      <color theme="1"/>
      <name val="Calibri"/>
      <family val="2"/>
      <charset val="204"/>
      <scheme val="minor"/>
    </font>
    <font>
      <b/>
      <sz val="12"/>
      <color theme="1"/>
      <name val="Calibri"/>
      <family val="2"/>
      <charset val="204"/>
      <scheme val="minor"/>
    </font>
    <font>
      <sz val="10"/>
      <color theme="1"/>
      <name val="Calibri"/>
      <family val="2"/>
      <charset val="204"/>
      <scheme val="minor"/>
    </font>
    <font>
      <b/>
      <sz val="10"/>
      <color theme="1"/>
      <name val="Calibri"/>
      <family val="2"/>
      <charset val="204"/>
      <scheme val="minor"/>
    </font>
    <font>
      <sz val="11"/>
      <color rgb="FFFF0000"/>
      <name val="Calibri"/>
      <family val="2"/>
      <charset val="204"/>
      <scheme val="minor"/>
    </font>
    <font>
      <b/>
      <sz val="10"/>
      <name val="Calibri"/>
      <family val="2"/>
      <charset val="204"/>
      <scheme val="minor"/>
    </font>
  </fonts>
  <fills count="2">
    <fill>
      <patternFill patternType="none"/>
    </fill>
    <fill>
      <patternFill patternType="gray125"/>
    </fill>
  </fills>
  <borders count="8">
    <border>
      <left/>
      <right/>
      <top/>
      <bottom/>
      <diagonal/>
    </border>
    <border>
      <left style="thick">
        <color indexed="64"/>
      </left>
      <right style="thick">
        <color indexed="64"/>
      </right>
      <top style="thick">
        <color indexed="64"/>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
    <xf numFmtId="0" fontId="0" fillId="0" borderId="0"/>
  </cellStyleXfs>
  <cellXfs count="90">
    <xf numFmtId="0" fontId="0" fillId="0" borderId="0" xfId="0"/>
    <xf numFmtId="0" fontId="0" fillId="0" borderId="0" xfId="0" applyAlignment="1">
      <alignment wrapText="1"/>
    </xf>
    <xf numFmtId="0" fontId="1" fillId="0" borderId="0" xfId="0" applyFont="1" applyAlignment="1">
      <alignment wrapText="1"/>
    </xf>
    <xf numFmtId="0" fontId="1" fillId="0" borderId="0" xfId="0" applyFont="1" applyAlignment="1">
      <alignment horizontal="center" vertical="center" wrapText="1"/>
    </xf>
    <xf numFmtId="0" fontId="3" fillId="0" borderId="0" xfId="0" applyFont="1"/>
    <xf numFmtId="0" fontId="1" fillId="0" borderId="1" xfId="0" applyFont="1" applyBorder="1" applyAlignment="1">
      <alignment horizontal="center" vertical="center"/>
    </xf>
    <xf numFmtId="0" fontId="7" fillId="0" borderId="0" xfId="0" applyFont="1"/>
    <xf numFmtId="0" fontId="7" fillId="0" borderId="0" xfId="0" applyFont="1" applyAlignment="1">
      <alignment wrapText="1"/>
    </xf>
    <xf numFmtId="0" fontId="8" fillId="0" borderId="0" xfId="0" applyFont="1" applyAlignment="1">
      <alignment wrapText="1"/>
    </xf>
    <xf numFmtId="16" fontId="7" fillId="0" borderId="0" xfId="0" applyNumberFormat="1" applyFont="1"/>
    <xf numFmtId="0" fontId="4" fillId="0" borderId="2" xfId="0" applyFont="1" applyBorder="1" applyAlignment="1">
      <alignment horizontal="center" vertical="center" wrapText="1"/>
    </xf>
    <xf numFmtId="0" fontId="1" fillId="0" borderId="2" xfId="0" applyFont="1" applyBorder="1" applyAlignment="1">
      <alignment horizontal="center" vertical="center" wrapText="1"/>
    </xf>
    <xf numFmtId="0" fontId="7" fillId="0" borderId="2" xfId="0" applyFont="1" applyBorder="1" applyAlignment="1">
      <alignment horizontal="left" vertical="center"/>
    </xf>
    <xf numFmtId="0" fontId="7" fillId="0" borderId="2" xfId="0" applyFont="1" applyBorder="1" applyAlignment="1">
      <alignment horizontal="left" vertical="center" wrapText="1"/>
    </xf>
    <xf numFmtId="0" fontId="8" fillId="0" borderId="2" xfId="0" applyFont="1" applyBorder="1" applyAlignment="1">
      <alignment horizontal="center" wrapText="1"/>
    </xf>
    <xf numFmtId="0" fontId="8" fillId="0" borderId="2" xfId="0" applyFont="1" applyBorder="1" applyAlignment="1">
      <alignment horizontal="center" vertical="center" wrapText="1"/>
    </xf>
    <xf numFmtId="0" fontId="7" fillId="0" borderId="2" xfId="0" applyFont="1" applyBorder="1" applyAlignment="1">
      <alignment horizontal="center" vertical="center"/>
    </xf>
    <xf numFmtId="0" fontId="1" fillId="0" borderId="2" xfId="0" applyFont="1" applyBorder="1" applyAlignment="1">
      <alignment horizontal="center" vertical="center"/>
    </xf>
    <xf numFmtId="0" fontId="0" fillId="0" borderId="2" xfId="0" applyBorder="1" applyAlignment="1">
      <alignment horizontal="center" vertical="center"/>
    </xf>
    <xf numFmtId="0" fontId="0" fillId="0" borderId="2" xfId="0" applyBorder="1" applyAlignment="1">
      <alignment horizontal="center" vertical="center" wrapText="1"/>
    </xf>
    <xf numFmtId="0" fontId="0" fillId="0" borderId="2" xfId="0" applyBorder="1"/>
    <xf numFmtId="0" fontId="7" fillId="0" borderId="2" xfId="0" applyFont="1" applyBorder="1" applyAlignment="1">
      <alignment horizontal="center"/>
    </xf>
    <xf numFmtId="0" fontId="0" fillId="0" borderId="2" xfId="0" applyBorder="1" applyAlignment="1">
      <alignment wrapText="1"/>
    </xf>
    <xf numFmtId="0" fontId="0" fillId="0" borderId="2" xfId="0" applyBorder="1" applyAlignment="1">
      <alignment horizontal="center"/>
    </xf>
    <xf numFmtId="0" fontId="0" fillId="0" borderId="2" xfId="0" applyBorder="1" applyAlignment="1">
      <alignment horizontal="center" wrapText="1"/>
    </xf>
    <xf numFmtId="0" fontId="0" fillId="0" borderId="2" xfId="0" applyBorder="1" applyAlignment="1">
      <alignment horizontal="right"/>
    </xf>
    <xf numFmtId="0" fontId="0" fillId="0" borderId="2" xfId="0" applyBorder="1" applyAlignment="1">
      <alignment horizontal="left"/>
    </xf>
    <xf numFmtId="0" fontId="0" fillId="0" borderId="2" xfId="0" applyBorder="1" applyAlignment="1">
      <alignment horizontal="left" wrapText="1"/>
    </xf>
    <xf numFmtId="0" fontId="1" fillId="0" borderId="2" xfId="0" applyFont="1" applyBorder="1" applyAlignment="1">
      <alignment wrapText="1"/>
    </xf>
    <xf numFmtId="2" fontId="0" fillId="0" borderId="0" xfId="0" applyNumberFormat="1"/>
    <xf numFmtId="2" fontId="0" fillId="0" borderId="2" xfId="0" applyNumberFormat="1" applyBorder="1" applyAlignment="1">
      <alignment horizontal="center"/>
    </xf>
    <xf numFmtId="2" fontId="7" fillId="0" borderId="2" xfId="0" applyNumberFormat="1" applyFont="1" applyBorder="1" applyAlignment="1">
      <alignment horizontal="center" vertical="center" wrapText="1"/>
    </xf>
    <xf numFmtId="0" fontId="9" fillId="0" borderId="0" xfId="0" applyFont="1"/>
    <xf numFmtId="0" fontId="7" fillId="0" borderId="2" xfId="0" applyFont="1" applyBorder="1" applyAlignment="1">
      <alignment horizontal="center" wrapText="1"/>
    </xf>
    <xf numFmtId="2" fontId="8" fillId="0" borderId="2" xfId="0" applyNumberFormat="1" applyFont="1" applyBorder="1" applyAlignment="1">
      <alignment horizontal="center" vertical="center" wrapText="1"/>
    </xf>
    <xf numFmtId="2" fontId="8" fillId="0" borderId="2" xfId="0" applyNumberFormat="1" applyFont="1" applyBorder="1" applyAlignment="1">
      <alignment horizontal="center" wrapText="1"/>
    </xf>
    <xf numFmtId="2" fontId="8" fillId="0" borderId="2" xfId="0" applyNumberFormat="1" applyFont="1" applyBorder="1" applyAlignment="1">
      <alignment wrapText="1"/>
    </xf>
    <xf numFmtId="2" fontId="7" fillId="0" borderId="2" xfId="0" applyNumberFormat="1" applyFont="1" applyBorder="1" applyAlignment="1">
      <alignment horizontal="center"/>
    </xf>
    <xf numFmtId="0" fontId="0" fillId="0" borderId="0" xfId="0" applyAlignment="1">
      <alignment horizontal="center"/>
    </xf>
    <xf numFmtId="2" fontId="0" fillId="0" borderId="2" xfId="0" applyNumberFormat="1" applyBorder="1"/>
    <xf numFmtId="0" fontId="4" fillId="0" borderId="6" xfId="0" applyFont="1" applyBorder="1" applyAlignment="1">
      <alignment horizontal="center" vertical="center" wrapText="1"/>
    </xf>
    <xf numFmtId="0" fontId="1" fillId="0" borderId="6" xfId="0" applyFont="1" applyBorder="1" applyAlignment="1">
      <alignment horizontal="center" vertical="center"/>
    </xf>
    <xf numFmtId="0" fontId="4" fillId="0" borderId="0" xfId="0" applyFont="1" applyAlignment="1">
      <alignment horizontal="center" vertical="center" wrapText="1"/>
    </xf>
    <xf numFmtId="0" fontId="1" fillId="0" borderId="0" xfId="0" applyFont="1" applyAlignment="1">
      <alignment horizontal="center" vertical="center"/>
    </xf>
    <xf numFmtId="4" fontId="0" fillId="0" borderId="2" xfId="0" applyNumberFormat="1" applyBorder="1" applyAlignment="1">
      <alignment horizontal="center"/>
    </xf>
    <xf numFmtId="4" fontId="0" fillId="0" borderId="2" xfId="0" applyNumberFormat="1" applyBorder="1"/>
    <xf numFmtId="4" fontId="9" fillId="0" borderId="2" xfId="0" applyNumberFormat="1" applyFont="1" applyBorder="1"/>
    <xf numFmtId="4" fontId="9" fillId="0" borderId="2" xfId="0" applyNumberFormat="1" applyFont="1" applyBorder="1" applyAlignment="1">
      <alignment horizontal="center"/>
    </xf>
    <xf numFmtId="0" fontId="8" fillId="0" borderId="6" xfId="0" applyFont="1" applyBorder="1" applyAlignment="1">
      <alignment horizontal="center" vertical="center" wrapText="1"/>
    </xf>
    <xf numFmtId="0" fontId="8" fillId="0" borderId="7" xfId="0" applyFont="1" applyBorder="1" applyAlignment="1">
      <alignment horizontal="center" vertical="center" wrapText="1"/>
    </xf>
    <xf numFmtId="2" fontId="10" fillId="0" borderId="6" xfId="0" applyNumberFormat="1" applyFont="1" applyBorder="1" applyAlignment="1">
      <alignment horizontal="center" vertical="center" wrapText="1"/>
    </xf>
    <xf numFmtId="2" fontId="10" fillId="0" borderId="7" xfId="0" applyNumberFormat="1" applyFont="1" applyBorder="1" applyAlignment="1">
      <alignment horizontal="center" vertical="center" wrapText="1"/>
    </xf>
    <xf numFmtId="2" fontId="8" fillId="0" borderId="6" xfId="0" applyNumberFormat="1" applyFont="1" applyBorder="1" applyAlignment="1">
      <alignment horizontal="center" vertical="center" wrapText="1"/>
    </xf>
    <xf numFmtId="2" fontId="8" fillId="0" borderId="7" xfId="0" applyNumberFormat="1" applyFont="1" applyBorder="1" applyAlignment="1">
      <alignment horizontal="center" vertical="center" wrapText="1"/>
    </xf>
    <xf numFmtId="0" fontId="7" fillId="0" borderId="2" xfId="0" applyFont="1" applyBorder="1" applyAlignment="1">
      <alignment horizontal="center" wrapText="1"/>
    </xf>
    <xf numFmtId="0" fontId="8" fillId="0" borderId="2" xfId="0" applyFont="1" applyBorder="1" applyAlignment="1">
      <alignment horizontal="center" vertical="center" wrapText="1"/>
    </xf>
    <xf numFmtId="0" fontId="8" fillId="0" borderId="2" xfId="0" applyFont="1" applyBorder="1" applyAlignment="1">
      <alignment wrapText="1"/>
    </xf>
    <xf numFmtId="0" fontId="1" fillId="0" borderId="2" xfId="0" applyFont="1" applyBorder="1" applyAlignment="1">
      <alignment horizontal="center" vertical="center" wrapText="1"/>
    </xf>
    <xf numFmtId="0" fontId="7" fillId="0" borderId="2" xfId="0" applyFont="1" applyBorder="1" applyAlignment="1">
      <alignment horizontal="center" vertical="center" wrapText="1"/>
    </xf>
    <xf numFmtId="0" fontId="7" fillId="0" borderId="2" xfId="0" applyFont="1" applyBorder="1" applyAlignment="1">
      <alignment horizontal="left" vertical="center" wrapText="1"/>
    </xf>
    <xf numFmtId="0" fontId="2" fillId="0" borderId="3" xfId="0" applyFont="1" applyBorder="1" applyAlignment="1">
      <alignment horizontal="left" vertical="center" wrapText="1"/>
    </xf>
    <xf numFmtId="0" fontId="2" fillId="0" borderId="4" xfId="0" applyFont="1" applyBorder="1" applyAlignment="1">
      <alignment horizontal="left" vertical="center" wrapText="1"/>
    </xf>
    <xf numFmtId="0" fontId="2" fillId="0" borderId="5" xfId="0" applyFont="1" applyBorder="1" applyAlignment="1">
      <alignment horizontal="left" vertical="center" wrapText="1"/>
    </xf>
    <xf numFmtId="0" fontId="7" fillId="0" borderId="3" xfId="0" applyFont="1" applyBorder="1" applyAlignment="1">
      <alignment horizontal="left" vertical="center" wrapText="1"/>
    </xf>
    <xf numFmtId="0" fontId="7" fillId="0" borderId="4" xfId="0" applyFont="1" applyBorder="1" applyAlignment="1">
      <alignment horizontal="left" vertical="center" wrapText="1"/>
    </xf>
    <xf numFmtId="0" fontId="7" fillId="0" borderId="5" xfId="0" applyFont="1" applyBorder="1" applyAlignment="1">
      <alignment horizontal="left" vertical="center" wrapText="1"/>
    </xf>
    <xf numFmtId="0" fontId="8" fillId="0" borderId="3" xfId="0" applyFont="1" applyBorder="1" applyAlignment="1">
      <alignment horizontal="center" wrapText="1"/>
    </xf>
    <xf numFmtId="0" fontId="8" fillId="0" borderId="4" xfId="0" applyFont="1" applyBorder="1" applyAlignment="1">
      <alignment horizontal="center" wrapText="1"/>
    </xf>
    <xf numFmtId="0" fontId="8" fillId="0" borderId="5" xfId="0" applyFont="1" applyBorder="1" applyAlignment="1">
      <alignment horizontal="center" wrapText="1"/>
    </xf>
    <xf numFmtId="0" fontId="5" fillId="0" borderId="2" xfId="0" applyFont="1" applyBorder="1" applyAlignment="1">
      <alignment horizontal="center" vertical="center" wrapText="1"/>
    </xf>
    <xf numFmtId="0" fontId="5" fillId="0" borderId="6" xfId="0" applyFont="1" applyBorder="1" applyAlignment="1">
      <alignment horizontal="center" vertical="center" wrapText="1"/>
    </xf>
    <xf numFmtId="0" fontId="0" fillId="0" borderId="7" xfId="0" applyBorder="1" applyAlignment="1">
      <alignment horizontal="center" vertical="center" wrapText="1"/>
    </xf>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2" xfId="0" applyFont="1" applyBorder="1" applyAlignment="1">
      <alignment horizontal="center" vertical="center"/>
    </xf>
    <xf numFmtId="0" fontId="5" fillId="0" borderId="0" xfId="0" applyFont="1" applyAlignment="1">
      <alignment horizontal="center" vertical="center"/>
    </xf>
    <xf numFmtId="0" fontId="0" fillId="0" borderId="0" xfId="0" applyAlignment="1">
      <alignment horizontal="center" vertical="center"/>
    </xf>
    <xf numFmtId="0" fontId="5" fillId="0" borderId="0" xfId="0" applyFont="1" applyAlignment="1">
      <alignment horizontal="center" vertical="center" wrapText="1"/>
    </xf>
    <xf numFmtId="0" fontId="0" fillId="0" borderId="0" xfId="0" applyAlignment="1">
      <alignment horizontal="center" vertical="center" wrapText="1"/>
    </xf>
    <xf numFmtId="0" fontId="4" fillId="0" borderId="3" xfId="0" applyFont="1" applyBorder="1" applyAlignment="1">
      <alignment horizontal="center" vertical="center" wrapText="1"/>
    </xf>
    <xf numFmtId="0" fontId="0" fillId="0" borderId="4" xfId="0" applyBorder="1" applyAlignment="1">
      <alignment horizontal="center" vertical="center"/>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0" fillId="0" borderId="4" xfId="0" applyBorder="1" applyAlignment="1">
      <alignment horizontal="center" vertical="center" wrapText="1"/>
    </xf>
    <xf numFmtId="0" fontId="5" fillId="0" borderId="2" xfId="0" applyFont="1" applyBorder="1" applyAlignment="1">
      <alignment horizontal="center" vertical="center"/>
    </xf>
    <xf numFmtId="0" fontId="6" fillId="0" borderId="2" xfId="0" applyFont="1" applyBorder="1" applyAlignment="1">
      <alignment horizontal="center" vertical="center" wrapText="1"/>
    </xf>
    <xf numFmtId="0" fontId="0" fillId="0" borderId="5" xfId="0" applyBorder="1" applyAlignment="1">
      <alignment horizontal="center" vertical="center"/>
    </xf>
    <xf numFmtId="0" fontId="0" fillId="0" borderId="3" xfId="0" applyBorder="1" applyAlignment="1">
      <alignment horizontal="center" vertical="center"/>
    </xf>
    <xf numFmtId="0" fontId="0" fillId="0" borderId="0" xfId="0" applyAlignment="1">
      <alignment horizont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Офіс">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Офіс">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1"/>
  <sheetViews>
    <sheetView tabSelected="1" view="pageBreakPreview" zoomScale="75" zoomScaleNormal="100" zoomScaleSheetLayoutView="75" workbookViewId="0">
      <selection activeCell="A9" sqref="A9:D9"/>
    </sheetView>
  </sheetViews>
  <sheetFormatPr defaultRowHeight="15" x14ac:dyDescent="0.25"/>
  <cols>
    <col min="1" max="1" width="21.5703125" customWidth="1"/>
    <col min="2" max="2" width="23.5703125" style="1" customWidth="1"/>
    <col min="3" max="3" width="20.28515625" style="1" customWidth="1"/>
    <col min="4" max="4" width="19.28515625" style="1" customWidth="1"/>
    <col min="5" max="5" width="14.85546875" customWidth="1"/>
  </cols>
  <sheetData>
    <row r="1" spans="1:13" ht="41.25" customHeight="1" x14ac:dyDescent="0.25">
      <c r="C1" s="89" t="s">
        <v>110</v>
      </c>
      <c r="D1" s="89"/>
      <c r="E1" s="89"/>
    </row>
    <row r="2" spans="1:13" ht="33.4" customHeight="1" x14ac:dyDescent="0.25">
      <c r="A2" s="10" t="s">
        <v>37</v>
      </c>
      <c r="B2" s="57" t="s">
        <v>0</v>
      </c>
      <c r="C2" s="57"/>
      <c r="D2" s="57"/>
      <c r="E2" s="11" t="s">
        <v>41</v>
      </c>
      <c r="F2" s="3"/>
      <c r="G2" s="3"/>
      <c r="H2" s="3"/>
      <c r="I2" s="3"/>
      <c r="J2" s="3"/>
      <c r="K2" s="3"/>
      <c r="L2" s="3"/>
      <c r="M2" s="3"/>
    </row>
    <row r="3" spans="1:13" ht="26.25" customHeight="1" x14ac:dyDescent="0.25">
      <c r="A3" s="12"/>
      <c r="B3" s="13" t="s">
        <v>38</v>
      </c>
      <c r="C3" s="59" t="s">
        <v>48</v>
      </c>
      <c r="D3" s="59"/>
      <c r="E3" s="16">
        <v>2013024</v>
      </c>
    </row>
    <row r="4" spans="1:13" ht="26.25" customHeight="1" x14ac:dyDescent="0.25">
      <c r="A4" s="12"/>
      <c r="B4" s="13" t="s">
        <v>39</v>
      </c>
      <c r="C4" s="59" t="s">
        <v>104</v>
      </c>
      <c r="D4" s="59"/>
      <c r="E4" s="16"/>
    </row>
    <row r="5" spans="1:13" x14ac:dyDescent="0.25">
      <c r="A5" s="66" t="s">
        <v>2</v>
      </c>
      <c r="B5" s="67"/>
      <c r="C5" s="67"/>
      <c r="D5" s="68"/>
      <c r="E5" s="14" t="s">
        <v>3</v>
      </c>
    </row>
    <row r="6" spans="1:13" ht="20.65" customHeight="1" x14ac:dyDescent="0.25">
      <c r="A6" s="60" t="s">
        <v>1</v>
      </c>
      <c r="B6" s="61"/>
      <c r="C6" s="61"/>
      <c r="D6" s="62"/>
      <c r="E6" s="21">
        <v>700000</v>
      </c>
    </row>
    <row r="7" spans="1:13" ht="33" customHeight="1" x14ac:dyDescent="0.25">
      <c r="A7" s="63" t="s">
        <v>4</v>
      </c>
      <c r="B7" s="64"/>
      <c r="C7" s="64"/>
      <c r="D7" s="65"/>
      <c r="E7" s="33">
        <v>712152</v>
      </c>
    </row>
    <row r="8" spans="1:13" ht="23.25" customHeight="1" x14ac:dyDescent="0.25">
      <c r="A8" s="63" t="s">
        <v>4</v>
      </c>
      <c r="B8" s="64"/>
      <c r="C8" s="64"/>
      <c r="D8" s="65"/>
      <c r="E8" s="21">
        <v>2152</v>
      </c>
    </row>
    <row r="9" spans="1:13" ht="16.5" customHeight="1" x14ac:dyDescent="0.25">
      <c r="A9" s="63" t="s">
        <v>5</v>
      </c>
      <c r="B9" s="64"/>
      <c r="C9" s="64"/>
      <c r="D9" s="65"/>
      <c r="E9" s="21">
        <v>763</v>
      </c>
    </row>
    <row r="10" spans="1:13" ht="49.9" customHeight="1" x14ac:dyDescent="0.25">
      <c r="A10" s="55" t="s">
        <v>6</v>
      </c>
      <c r="B10" s="55"/>
      <c r="C10" s="58" t="s">
        <v>52</v>
      </c>
      <c r="D10" s="58"/>
      <c r="E10" s="58"/>
    </row>
    <row r="11" spans="1:13" ht="30.75" customHeight="1" x14ac:dyDescent="0.25">
      <c r="A11" s="55" t="s">
        <v>7</v>
      </c>
      <c r="B11" s="55"/>
      <c r="C11" s="15" t="s">
        <v>14</v>
      </c>
      <c r="D11" s="15" t="s">
        <v>8</v>
      </c>
      <c r="E11" s="15" t="s">
        <v>9</v>
      </c>
    </row>
    <row r="12" spans="1:13" ht="20.25" customHeight="1" x14ac:dyDescent="0.25">
      <c r="A12" s="55"/>
      <c r="B12" s="55"/>
      <c r="C12" s="34">
        <f>D12+E12</f>
        <v>2800000</v>
      </c>
      <c r="D12" s="31">
        <v>2800000</v>
      </c>
      <c r="E12" s="16"/>
      <c r="F12" s="32"/>
      <c r="G12" s="32"/>
      <c r="H12" s="32"/>
      <c r="I12" s="32"/>
      <c r="J12" s="32"/>
    </row>
    <row r="13" spans="1:13" ht="44.25" customHeight="1" x14ac:dyDescent="0.25">
      <c r="A13" s="55" t="s">
        <v>10</v>
      </c>
      <c r="B13" s="55"/>
      <c r="C13" s="54" t="s">
        <v>105</v>
      </c>
      <c r="D13" s="54"/>
      <c r="E13" s="54"/>
    </row>
    <row r="14" spans="1:13" ht="45.75" customHeight="1" x14ac:dyDescent="0.25">
      <c r="A14" s="55" t="s">
        <v>11</v>
      </c>
      <c r="B14" s="55"/>
      <c r="C14" s="54" t="s">
        <v>53</v>
      </c>
      <c r="D14" s="54"/>
      <c r="E14" s="54"/>
    </row>
    <row r="15" spans="1:13" ht="42.75" customHeight="1" x14ac:dyDescent="0.25">
      <c r="A15" s="14" t="s">
        <v>12</v>
      </c>
      <c r="B15" s="54" t="s">
        <v>53</v>
      </c>
      <c r="C15" s="54"/>
      <c r="D15" s="54"/>
      <c r="E15" s="54"/>
    </row>
    <row r="16" spans="1:13" ht="38.65" customHeight="1" x14ac:dyDescent="0.25">
      <c r="A16" s="14" t="s">
        <v>13</v>
      </c>
      <c r="B16" s="54" t="s">
        <v>53</v>
      </c>
      <c r="C16" s="54"/>
      <c r="D16" s="54"/>
      <c r="E16" s="54"/>
    </row>
    <row r="17" spans="1:5" ht="37.9" customHeight="1" x14ac:dyDescent="0.25">
      <c r="A17" s="55" t="s">
        <v>40</v>
      </c>
      <c r="B17" s="55"/>
      <c r="C17" s="54" t="s">
        <v>50</v>
      </c>
      <c r="D17" s="54"/>
      <c r="E17" s="54"/>
    </row>
    <row r="18" spans="1:5" ht="48.4" customHeight="1" x14ac:dyDescent="0.25">
      <c r="A18" s="55" t="s">
        <v>25</v>
      </c>
      <c r="B18" s="55"/>
      <c r="C18" s="54"/>
      <c r="D18" s="54"/>
      <c r="E18" s="54"/>
    </row>
    <row r="19" spans="1:5" ht="43.5" customHeight="1" x14ac:dyDescent="0.25">
      <c r="A19" s="55" t="s">
        <v>15</v>
      </c>
      <c r="B19" s="55"/>
      <c r="C19" s="15" t="s">
        <v>16</v>
      </c>
      <c r="D19" s="15" t="s">
        <v>17</v>
      </c>
      <c r="E19" s="15" t="s">
        <v>18</v>
      </c>
    </row>
    <row r="20" spans="1:5" ht="113.25" customHeight="1" x14ac:dyDescent="0.25">
      <c r="A20" s="56" t="s">
        <v>101</v>
      </c>
      <c r="B20" s="56"/>
      <c r="C20" s="35">
        <v>7626000</v>
      </c>
      <c r="D20" s="36"/>
      <c r="E20" s="37">
        <f>C20+D20</f>
        <v>7626000</v>
      </c>
    </row>
    <row r="21" spans="1:5" ht="31.9" customHeight="1" x14ac:dyDescent="0.25">
      <c r="A21" s="55" t="s">
        <v>20</v>
      </c>
      <c r="B21" s="55"/>
      <c r="C21" s="55"/>
      <c r="D21" s="55"/>
      <c r="E21" s="55"/>
    </row>
    <row r="22" spans="1:5" ht="38.25" x14ac:dyDescent="0.25">
      <c r="A22" s="15" t="s">
        <v>42</v>
      </c>
      <c r="B22" s="15" t="s">
        <v>19</v>
      </c>
      <c r="C22" s="15" t="s">
        <v>16</v>
      </c>
      <c r="D22" s="15" t="s">
        <v>17</v>
      </c>
      <c r="E22" s="15" t="s">
        <v>18</v>
      </c>
    </row>
    <row r="23" spans="1:5" x14ac:dyDescent="0.25">
      <c r="A23" s="48" t="s">
        <v>102</v>
      </c>
      <c r="B23" s="48">
        <v>712152</v>
      </c>
      <c r="C23" s="50">
        <v>7626000</v>
      </c>
      <c r="D23" s="52"/>
      <c r="E23" s="52">
        <f>C23+D23</f>
        <v>7626000</v>
      </c>
    </row>
    <row r="24" spans="1:5" ht="189.75" customHeight="1" x14ac:dyDescent="0.25">
      <c r="A24" s="49"/>
      <c r="B24" s="49"/>
      <c r="C24" s="51"/>
      <c r="D24" s="53"/>
      <c r="E24" s="53"/>
    </row>
    <row r="25" spans="1:5" x14ac:dyDescent="0.25">
      <c r="A25" s="6"/>
      <c r="B25" s="7"/>
      <c r="C25" s="7"/>
      <c r="D25" s="7"/>
      <c r="E25" s="6"/>
    </row>
    <row r="26" spans="1:5" x14ac:dyDescent="0.25">
      <c r="A26" s="6"/>
      <c r="B26" s="8" t="s">
        <v>29</v>
      </c>
      <c r="C26" s="7"/>
      <c r="D26" s="8" t="s">
        <v>43</v>
      </c>
      <c r="E26" s="6"/>
    </row>
    <row r="27" spans="1:5" x14ac:dyDescent="0.25">
      <c r="A27" s="9"/>
      <c r="B27" s="7"/>
      <c r="C27" s="7"/>
      <c r="D27" s="7"/>
      <c r="E27" s="6"/>
    </row>
    <row r="28" spans="1:5" x14ac:dyDescent="0.25">
      <c r="A28" s="6"/>
      <c r="B28" s="7"/>
      <c r="C28" s="7"/>
      <c r="D28" s="7"/>
      <c r="E28" s="6"/>
    </row>
    <row r="29" spans="1:5" x14ac:dyDescent="0.25">
      <c r="A29" s="6"/>
      <c r="B29" s="7"/>
      <c r="C29" s="7"/>
      <c r="D29" s="7"/>
      <c r="E29" s="6"/>
    </row>
    <row r="30" spans="1:5" x14ac:dyDescent="0.25">
      <c r="A30" s="6"/>
      <c r="B30" s="7"/>
      <c r="C30" s="7"/>
      <c r="D30" s="7"/>
      <c r="E30" s="6"/>
    </row>
    <row r="31" spans="1:5" x14ac:dyDescent="0.25">
      <c r="A31" s="6"/>
      <c r="B31" s="7"/>
      <c r="C31" s="7"/>
      <c r="D31" s="7"/>
      <c r="E31" s="6"/>
    </row>
    <row r="32" spans="1:5" x14ac:dyDescent="0.25">
      <c r="A32" s="6"/>
      <c r="B32" s="7"/>
      <c r="C32" s="7"/>
      <c r="D32" s="7"/>
      <c r="E32" s="6"/>
    </row>
    <row r="33" spans="1:5" x14ac:dyDescent="0.25">
      <c r="A33" s="6"/>
      <c r="B33" s="7"/>
      <c r="C33" s="7"/>
      <c r="D33" s="7"/>
      <c r="E33" s="6"/>
    </row>
    <row r="34" spans="1:5" x14ac:dyDescent="0.25">
      <c r="A34" s="6"/>
      <c r="B34" s="7"/>
      <c r="C34" s="7"/>
      <c r="D34" s="7"/>
      <c r="E34" s="6"/>
    </row>
    <row r="35" spans="1:5" x14ac:dyDescent="0.25">
      <c r="A35" s="6"/>
      <c r="B35" s="7"/>
      <c r="C35" s="7"/>
      <c r="D35" s="7"/>
      <c r="E35" s="6"/>
    </row>
    <row r="36" spans="1:5" x14ac:dyDescent="0.25">
      <c r="A36" s="6"/>
      <c r="B36" s="7"/>
      <c r="C36" s="7"/>
      <c r="D36" s="7"/>
      <c r="E36" s="6"/>
    </row>
    <row r="37" spans="1:5" x14ac:dyDescent="0.25">
      <c r="A37" s="6"/>
      <c r="B37" s="7"/>
      <c r="C37" s="7"/>
      <c r="D37" s="7"/>
      <c r="E37" s="6"/>
    </row>
    <row r="38" spans="1:5" x14ac:dyDescent="0.25">
      <c r="A38" s="6"/>
      <c r="B38" s="7"/>
      <c r="C38" s="7"/>
      <c r="D38" s="7"/>
      <c r="E38" s="6"/>
    </row>
    <row r="39" spans="1:5" x14ac:dyDescent="0.25">
      <c r="A39" s="6"/>
      <c r="B39" s="7"/>
      <c r="C39" s="7"/>
      <c r="D39" s="7"/>
      <c r="E39" s="6"/>
    </row>
    <row r="40" spans="1:5" x14ac:dyDescent="0.25">
      <c r="A40" s="6"/>
      <c r="B40" s="7"/>
      <c r="C40" s="7"/>
      <c r="D40" s="7"/>
      <c r="E40" s="6"/>
    </row>
    <row r="41" spans="1:5" x14ac:dyDescent="0.25">
      <c r="A41" s="6"/>
      <c r="B41" s="7"/>
      <c r="C41" s="7"/>
      <c r="D41" s="7"/>
      <c r="E41" s="6"/>
    </row>
  </sheetData>
  <mergeCells count="30">
    <mergeCell ref="C1:E1"/>
    <mergeCell ref="A10:B10"/>
    <mergeCell ref="B2:D2"/>
    <mergeCell ref="C10:E10"/>
    <mergeCell ref="C3:D3"/>
    <mergeCell ref="C4:D4"/>
    <mergeCell ref="A6:D6"/>
    <mergeCell ref="A7:D7"/>
    <mergeCell ref="A8:D8"/>
    <mergeCell ref="A9:D9"/>
    <mergeCell ref="A5:D5"/>
    <mergeCell ref="C14:E14"/>
    <mergeCell ref="A21:E21"/>
    <mergeCell ref="A11:B12"/>
    <mergeCell ref="A17:B17"/>
    <mergeCell ref="A18:B18"/>
    <mergeCell ref="A20:B20"/>
    <mergeCell ref="B15:E15"/>
    <mergeCell ref="B16:E16"/>
    <mergeCell ref="C17:E17"/>
    <mergeCell ref="C18:E18"/>
    <mergeCell ref="A19:B19"/>
    <mergeCell ref="A13:B13"/>
    <mergeCell ref="C13:E13"/>
    <mergeCell ref="A14:B14"/>
    <mergeCell ref="A23:A24"/>
    <mergeCell ref="B23:B24"/>
    <mergeCell ref="C23:C24"/>
    <mergeCell ref="D23:D24"/>
    <mergeCell ref="E23:E24"/>
  </mergeCells>
  <pageMargins left="0.70866141732283472" right="0.31496062992125984" top="0.55118110236220474" bottom="0.55118110236220474" header="0.19685039370078741" footer="0.11811023622047245"/>
  <pageSetup paperSize="9" scale="7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29"/>
  <sheetViews>
    <sheetView view="pageBreakPreview" zoomScale="75" zoomScaleNormal="100" zoomScaleSheetLayoutView="75" workbookViewId="0">
      <selection activeCell="J7" sqref="J7"/>
    </sheetView>
  </sheetViews>
  <sheetFormatPr defaultRowHeight="15" x14ac:dyDescent="0.25"/>
  <cols>
    <col min="1" max="1" width="7.28515625" customWidth="1"/>
    <col min="2" max="2" width="45.7109375" customWidth="1"/>
    <col min="3" max="3" width="7.85546875" customWidth="1"/>
    <col min="4" max="4" width="9" customWidth="1"/>
    <col min="5" max="5" width="22.140625" customWidth="1"/>
    <col min="6" max="6" width="13.7109375" customWidth="1"/>
    <col min="7" max="7" width="13.28515625" bestFit="1" customWidth="1"/>
    <col min="8" max="8" width="14.85546875" bestFit="1" customWidth="1"/>
    <col min="9" max="9" width="12.85546875" bestFit="1" customWidth="1"/>
    <col min="10" max="10" width="13.5703125" customWidth="1"/>
    <col min="11" max="11" width="0.28515625" hidden="1" customWidth="1"/>
    <col min="12" max="12" width="13.42578125" hidden="1" customWidth="1"/>
    <col min="13" max="13" width="0.140625" hidden="1" customWidth="1"/>
    <col min="14" max="14" width="0.5703125" customWidth="1"/>
    <col min="15" max="15" width="11.140625" bestFit="1" customWidth="1"/>
    <col min="16" max="16" width="11.5703125" bestFit="1" customWidth="1"/>
  </cols>
  <sheetData>
    <row r="1" spans="1:24" ht="19.5" thickBot="1" x14ac:dyDescent="0.35">
      <c r="A1" s="4" t="s">
        <v>35</v>
      </c>
    </row>
    <row r="2" spans="1:24" ht="48.75" customHeight="1" thickTop="1" thickBot="1" x14ac:dyDescent="0.3">
      <c r="A2" s="10" t="s">
        <v>30</v>
      </c>
      <c r="B2" s="75" t="str">
        <f>'Витяг з паспорту'!C10</f>
        <v>Інші програми та заходи у сфері охорони здоров`я</v>
      </c>
      <c r="C2" s="75"/>
      <c r="D2" s="72" t="str">
        <f>'Витяг з паспорту'!C3</f>
        <v>Відділ охорони здоров`я виконавчих органів Дрогобицької міської ради</v>
      </c>
      <c r="E2" s="74"/>
      <c r="F2" s="10" t="s">
        <v>0</v>
      </c>
      <c r="G2" s="72" t="str">
        <f>'Витяг з паспорту'!C4</f>
        <v>Комунальні некомерційні підприємства</v>
      </c>
      <c r="H2" s="73"/>
      <c r="I2" s="73"/>
      <c r="J2" s="73"/>
      <c r="K2" s="73"/>
      <c r="L2" s="74"/>
      <c r="M2" s="40" t="s">
        <v>31</v>
      </c>
      <c r="N2" s="41">
        <f>'Витяг з паспорту'!C12</f>
        <v>2800000</v>
      </c>
      <c r="R2" s="5"/>
    </row>
    <row r="3" spans="1:24" ht="36" customHeight="1" thickTop="1" x14ac:dyDescent="0.25">
      <c r="A3" s="80"/>
      <c r="B3" s="81"/>
      <c r="C3" s="81"/>
      <c r="D3" s="81"/>
      <c r="E3" s="81"/>
      <c r="F3" s="81"/>
      <c r="G3" s="81"/>
      <c r="H3" s="81"/>
      <c r="I3" s="81"/>
      <c r="J3" s="81"/>
      <c r="K3" s="81"/>
      <c r="L3" s="81"/>
      <c r="M3" s="42"/>
      <c r="N3" s="43"/>
      <c r="R3" s="43"/>
    </row>
    <row r="4" spans="1:24" ht="25.9" customHeight="1" x14ac:dyDescent="0.25">
      <c r="A4" s="85" t="s">
        <v>26</v>
      </c>
      <c r="B4" s="86" t="s">
        <v>21</v>
      </c>
      <c r="C4" s="69" t="s">
        <v>23</v>
      </c>
      <c r="D4" s="69" t="s">
        <v>27</v>
      </c>
      <c r="E4" s="69" t="s">
        <v>24</v>
      </c>
      <c r="F4" s="70" t="s">
        <v>98</v>
      </c>
      <c r="G4" s="70" t="s">
        <v>99</v>
      </c>
      <c r="H4" s="70" t="s">
        <v>106</v>
      </c>
      <c r="I4" s="70" t="s">
        <v>107</v>
      </c>
      <c r="J4" s="70" t="s">
        <v>108</v>
      </c>
      <c r="K4" s="82" t="s">
        <v>103</v>
      </c>
      <c r="L4" s="83"/>
      <c r="M4" s="83"/>
      <c r="N4" s="84"/>
      <c r="O4" s="78"/>
      <c r="P4" s="79"/>
      <c r="Q4" s="79"/>
      <c r="R4" s="78"/>
      <c r="S4" s="79"/>
      <c r="T4" s="76"/>
      <c r="U4" s="77"/>
      <c r="V4" s="77"/>
      <c r="W4" s="77"/>
      <c r="X4" s="77"/>
    </row>
    <row r="5" spans="1:24" ht="40.5" customHeight="1" x14ac:dyDescent="0.25">
      <c r="A5" s="85"/>
      <c r="B5" s="86"/>
      <c r="C5" s="69"/>
      <c r="D5" s="69"/>
      <c r="E5" s="69"/>
      <c r="F5" s="71"/>
      <c r="G5" s="71"/>
      <c r="H5" s="71"/>
      <c r="I5" s="71"/>
      <c r="J5" s="71"/>
    </row>
    <row r="6" spans="1:24" x14ac:dyDescent="0.25">
      <c r="A6" s="18">
        <v>1</v>
      </c>
      <c r="B6" s="18">
        <v>2</v>
      </c>
      <c r="C6" s="18">
        <v>3</v>
      </c>
      <c r="D6" s="19">
        <v>4</v>
      </c>
      <c r="E6" s="19">
        <v>5</v>
      </c>
      <c r="F6" s="18">
        <v>6</v>
      </c>
      <c r="G6" s="18">
        <v>7</v>
      </c>
      <c r="H6" s="18">
        <v>8</v>
      </c>
      <c r="I6" s="18">
        <v>9</v>
      </c>
      <c r="J6" s="18">
        <v>10</v>
      </c>
    </row>
    <row r="7" spans="1:24" ht="45" x14ac:dyDescent="0.25">
      <c r="A7" s="23" t="s">
        <v>44</v>
      </c>
      <c r="B7" s="22" t="s">
        <v>69</v>
      </c>
      <c r="C7" s="23" t="s">
        <v>45</v>
      </c>
      <c r="D7" s="20"/>
      <c r="E7" s="24" t="s">
        <v>46</v>
      </c>
      <c r="F7" s="44">
        <v>376900</v>
      </c>
      <c r="G7" s="44">
        <v>300000</v>
      </c>
      <c r="H7" s="44">
        <v>300000</v>
      </c>
      <c r="I7" s="44">
        <v>300000</v>
      </c>
      <c r="J7" s="47">
        <v>400000</v>
      </c>
      <c r="K7" s="29" t="s">
        <v>96</v>
      </c>
      <c r="L7" s="29"/>
      <c r="O7" t="s">
        <v>109</v>
      </c>
    </row>
    <row r="8" spans="1:24" x14ac:dyDescent="0.25">
      <c r="A8" s="23"/>
      <c r="B8" s="22"/>
      <c r="C8" s="23"/>
      <c r="D8" s="20"/>
      <c r="E8" s="24"/>
      <c r="F8" s="44"/>
      <c r="G8" s="44"/>
      <c r="H8" s="44"/>
      <c r="I8" s="44"/>
      <c r="J8" s="44"/>
    </row>
    <row r="9" spans="1:24" ht="30" x14ac:dyDescent="0.25">
      <c r="A9" s="23"/>
      <c r="B9" s="22" t="s">
        <v>54</v>
      </c>
      <c r="C9" s="23" t="s">
        <v>45</v>
      </c>
      <c r="D9" s="20"/>
      <c r="E9" s="20"/>
      <c r="F9" s="44"/>
      <c r="G9" s="44">
        <v>600000</v>
      </c>
      <c r="H9" s="44"/>
      <c r="I9" s="44"/>
      <c r="J9" s="44">
        <v>600000</v>
      </c>
    </row>
    <row r="10" spans="1:24" x14ac:dyDescent="0.25">
      <c r="A10" s="23"/>
      <c r="B10" s="20"/>
      <c r="C10" s="20"/>
      <c r="D10" s="20"/>
      <c r="E10" s="20"/>
      <c r="F10" s="44"/>
      <c r="G10" s="44"/>
      <c r="H10" s="44"/>
      <c r="I10" s="44"/>
      <c r="J10" s="44"/>
    </row>
    <row r="11" spans="1:24" x14ac:dyDescent="0.25">
      <c r="A11" s="23"/>
      <c r="B11" s="20"/>
      <c r="C11" s="23"/>
      <c r="D11" s="20"/>
      <c r="E11" s="20"/>
      <c r="F11" s="44"/>
      <c r="G11" s="44"/>
      <c r="H11" s="44"/>
      <c r="I11" s="44"/>
      <c r="J11" s="44"/>
      <c r="L11" s="29"/>
    </row>
    <row r="12" spans="1:24" ht="60" x14ac:dyDescent="0.25">
      <c r="A12" s="23" t="s">
        <v>47</v>
      </c>
      <c r="B12" s="22" t="s">
        <v>57</v>
      </c>
      <c r="C12" s="23" t="s">
        <v>45</v>
      </c>
      <c r="D12" s="20"/>
      <c r="E12" s="24" t="s">
        <v>46</v>
      </c>
      <c r="F12" s="44">
        <v>498500</v>
      </c>
      <c r="G12" s="44">
        <v>200000</v>
      </c>
      <c r="H12" s="44">
        <v>130000</v>
      </c>
      <c r="I12" s="44">
        <v>130000</v>
      </c>
      <c r="J12" s="44">
        <v>400000</v>
      </c>
      <c r="K12" s="29" t="s">
        <v>96</v>
      </c>
    </row>
    <row r="13" spans="1:24" x14ac:dyDescent="0.25">
      <c r="A13" s="23"/>
      <c r="B13" s="20"/>
      <c r="C13" s="23"/>
      <c r="D13" s="20"/>
      <c r="E13" s="20"/>
      <c r="F13" s="44"/>
      <c r="G13" s="44"/>
      <c r="H13" s="44"/>
      <c r="I13" s="44"/>
      <c r="J13" s="44"/>
    </row>
    <row r="14" spans="1:24" ht="60" x14ac:dyDescent="0.25">
      <c r="A14" s="23"/>
      <c r="B14" s="22" t="s">
        <v>58</v>
      </c>
      <c r="C14" s="23" t="s">
        <v>45</v>
      </c>
      <c r="D14" s="20"/>
      <c r="E14" s="20"/>
      <c r="F14" s="44"/>
      <c r="G14" s="44">
        <v>500000</v>
      </c>
      <c r="H14" s="44"/>
      <c r="I14" s="44"/>
      <c r="J14" s="44">
        <v>400000</v>
      </c>
    </row>
    <row r="15" spans="1:24" x14ac:dyDescent="0.25">
      <c r="A15" s="23"/>
      <c r="B15" s="20"/>
      <c r="C15" s="23"/>
      <c r="D15" s="20"/>
      <c r="E15" s="20"/>
      <c r="F15" s="44"/>
      <c r="G15" s="44"/>
      <c r="H15" s="44"/>
      <c r="I15" s="44"/>
      <c r="J15" s="44"/>
    </row>
    <row r="16" spans="1:24" x14ac:dyDescent="0.25">
      <c r="A16" s="23"/>
      <c r="B16" s="20"/>
      <c r="C16" s="20"/>
      <c r="D16" s="20"/>
      <c r="E16" s="20"/>
      <c r="F16" s="44"/>
      <c r="G16" s="44"/>
      <c r="H16" s="44"/>
      <c r="I16" s="44"/>
      <c r="J16" s="44"/>
    </row>
    <row r="17" spans="1:11" ht="60.75" customHeight="1" x14ac:dyDescent="0.25">
      <c r="A17" s="23" t="s">
        <v>68</v>
      </c>
      <c r="B17" s="22" t="s">
        <v>70</v>
      </c>
      <c r="C17" s="23" t="s">
        <v>45</v>
      </c>
      <c r="D17" s="20"/>
      <c r="E17" s="24" t="s">
        <v>46</v>
      </c>
      <c r="F17" s="44">
        <v>1769793</v>
      </c>
      <c r="G17" s="44">
        <v>2000000</v>
      </c>
      <c r="H17" s="44">
        <v>2300000</v>
      </c>
      <c r="I17" s="44">
        <v>2299192.96</v>
      </c>
      <c r="J17" s="44">
        <v>6426000</v>
      </c>
      <c r="K17" s="29" t="s">
        <v>96</v>
      </c>
    </row>
    <row r="18" spans="1:11" x14ac:dyDescent="0.25">
      <c r="A18" s="23"/>
      <c r="B18" s="20"/>
      <c r="C18" s="20"/>
      <c r="D18" s="20"/>
      <c r="E18" s="20"/>
      <c r="F18" s="44"/>
      <c r="G18" s="44"/>
      <c r="H18" s="44"/>
      <c r="I18" s="44"/>
      <c r="J18" s="44"/>
    </row>
    <row r="19" spans="1:11" ht="62.25" customHeight="1" x14ac:dyDescent="0.25">
      <c r="A19" s="23"/>
      <c r="B19" s="22" t="s">
        <v>71</v>
      </c>
      <c r="C19" s="23" t="s">
        <v>45</v>
      </c>
      <c r="D19" s="20"/>
      <c r="E19" s="20"/>
      <c r="F19" s="44"/>
      <c r="G19" s="44">
        <v>3915000</v>
      </c>
      <c r="H19" s="44"/>
      <c r="I19" s="44"/>
      <c r="J19" s="47">
        <v>6426000</v>
      </c>
    </row>
    <row r="20" spans="1:11" x14ac:dyDescent="0.25">
      <c r="A20" s="23"/>
      <c r="B20" s="20"/>
      <c r="C20" s="20"/>
      <c r="D20" s="20"/>
      <c r="E20" s="20"/>
      <c r="F20" s="45"/>
      <c r="G20" s="45"/>
      <c r="H20" s="45"/>
      <c r="I20" s="45"/>
      <c r="J20" s="45"/>
    </row>
    <row r="21" spans="1:11" x14ac:dyDescent="0.25">
      <c r="A21" s="23"/>
      <c r="B21" s="20"/>
      <c r="C21" s="23"/>
      <c r="D21" s="20"/>
      <c r="E21" s="20"/>
      <c r="F21" s="45"/>
      <c r="G21" s="45"/>
      <c r="H21" s="45"/>
      <c r="I21" s="45"/>
      <c r="J21" s="45"/>
    </row>
    <row r="22" spans="1:11" ht="30" x14ac:dyDescent="0.25">
      <c r="A22" s="23" t="s">
        <v>78</v>
      </c>
      <c r="B22" s="22" t="s">
        <v>95</v>
      </c>
      <c r="C22" s="23" t="s">
        <v>45</v>
      </c>
      <c r="D22" s="20"/>
      <c r="E22" s="24" t="s">
        <v>46</v>
      </c>
      <c r="F22" s="45">
        <v>1864050.46</v>
      </c>
      <c r="G22" s="45">
        <v>0</v>
      </c>
      <c r="H22" s="45">
        <v>0</v>
      </c>
      <c r="I22" s="45">
        <v>0</v>
      </c>
      <c r="J22" s="45">
        <v>0</v>
      </c>
      <c r="K22" s="29" t="s">
        <v>97</v>
      </c>
    </row>
    <row r="23" spans="1:11" x14ac:dyDescent="0.25">
      <c r="A23" s="20"/>
      <c r="B23" s="22"/>
      <c r="C23" s="23"/>
      <c r="D23" s="20"/>
      <c r="E23" s="20"/>
      <c r="F23" s="45"/>
      <c r="G23" s="45"/>
      <c r="H23" s="45"/>
      <c r="I23" s="45"/>
      <c r="J23" s="45"/>
    </row>
    <row r="24" spans="1:11" ht="30" x14ac:dyDescent="0.25">
      <c r="A24" s="20"/>
      <c r="B24" s="22" t="s">
        <v>94</v>
      </c>
      <c r="C24" s="23" t="s">
        <v>45</v>
      </c>
      <c r="D24" s="20"/>
      <c r="E24" s="20"/>
      <c r="F24" s="45"/>
      <c r="G24" s="45"/>
      <c r="H24" s="45"/>
      <c r="I24" s="45"/>
      <c r="J24" s="45"/>
    </row>
    <row r="25" spans="1:11" ht="66" customHeight="1" x14ac:dyDescent="0.25">
      <c r="A25" s="23" t="s">
        <v>82</v>
      </c>
      <c r="B25" s="22" t="s">
        <v>83</v>
      </c>
      <c r="C25" s="23" t="s">
        <v>45</v>
      </c>
      <c r="D25" s="20"/>
      <c r="E25" s="24" t="s">
        <v>46</v>
      </c>
      <c r="F25" s="44">
        <v>183400</v>
      </c>
      <c r="G25" s="44">
        <v>300000</v>
      </c>
      <c r="H25" s="44">
        <v>370000</v>
      </c>
      <c r="I25" s="44">
        <v>370000</v>
      </c>
      <c r="J25" s="45">
        <v>400000</v>
      </c>
      <c r="K25" s="29" t="s">
        <v>97</v>
      </c>
    </row>
    <row r="26" spans="1:11" x14ac:dyDescent="0.25">
      <c r="A26" s="20"/>
      <c r="B26" s="22"/>
      <c r="C26" s="23"/>
      <c r="D26" s="20"/>
      <c r="E26" s="20"/>
      <c r="F26" s="45"/>
      <c r="G26" s="45"/>
      <c r="H26" s="45"/>
      <c r="I26" s="45"/>
      <c r="J26" s="45"/>
    </row>
    <row r="27" spans="1:11" ht="60" x14ac:dyDescent="0.25">
      <c r="A27" s="20"/>
      <c r="B27" s="22" t="s">
        <v>84</v>
      </c>
      <c r="C27" s="23" t="s">
        <v>45</v>
      </c>
      <c r="D27" s="20"/>
      <c r="E27" s="20"/>
      <c r="F27" s="46">
        <v>1200000</v>
      </c>
      <c r="G27" s="44">
        <v>600000</v>
      </c>
      <c r="H27" s="44"/>
      <c r="I27" s="44"/>
      <c r="J27" s="45">
        <v>600000</v>
      </c>
    </row>
    <row r="28" spans="1:11" x14ac:dyDescent="0.25">
      <c r="A28" s="20"/>
      <c r="B28" s="22"/>
      <c r="C28" s="23"/>
      <c r="D28" s="20"/>
      <c r="E28" s="20"/>
      <c r="F28" s="20"/>
      <c r="G28" s="20"/>
      <c r="H28" s="20"/>
      <c r="I28" s="20"/>
      <c r="J28" s="20"/>
    </row>
    <row r="29" spans="1:11" x14ac:dyDescent="0.25">
      <c r="A29" s="20"/>
      <c r="B29" s="20"/>
      <c r="C29" s="20"/>
      <c r="D29" s="20"/>
      <c r="E29" s="20"/>
      <c r="F29" s="20"/>
      <c r="G29" s="39"/>
      <c r="H29" s="39"/>
      <c r="I29" s="39"/>
      <c r="J29" s="20"/>
    </row>
  </sheetData>
  <mergeCells count="18">
    <mergeCell ref="B2:C2"/>
    <mergeCell ref="T4:X4"/>
    <mergeCell ref="D2:E2"/>
    <mergeCell ref="O4:Q4"/>
    <mergeCell ref="R4:S4"/>
    <mergeCell ref="A3:L3"/>
    <mergeCell ref="K4:N4"/>
    <mergeCell ref="F4:F5"/>
    <mergeCell ref="J4:J5"/>
    <mergeCell ref="G4:G5"/>
    <mergeCell ref="A4:A5"/>
    <mergeCell ref="B4:B5"/>
    <mergeCell ref="C4:C5"/>
    <mergeCell ref="D4:D5"/>
    <mergeCell ref="E4:E5"/>
    <mergeCell ref="H4:H5"/>
    <mergeCell ref="I4:I5"/>
    <mergeCell ref="G2:L2"/>
  </mergeCells>
  <pageMargins left="0.7" right="0.7" top="0.75" bottom="0.75" header="0.3" footer="0.3"/>
  <pageSetup paperSize="9" scale="51"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9"/>
  <sheetViews>
    <sheetView view="pageBreakPreview" zoomScaleNormal="100" zoomScaleSheetLayoutView="100" workbookViewId="0">
      <selection activeCell="H11" sqref="H11"/>
    </sheetView>
  </sheetViews>
  <sheetFormatPr defaultRowHeight="15" x14ac:dyDescent="0.25"/>
  <cols>
    <col min="1" max="1" width="7.28515625" customWidth="1"/>
    <col min="2" max="2" width="40.85546875" customWidth="1"/>
    <col min="3" max="3" width="11" customWidth="1"/>
    <col min="4" max="4" width="9" customWidth="1"/>
    <col min="5" max="5" width="14.7109375" customWidth="1"/>
    <col min="6" max="6" width="10.5703125" customWidth="1"/>
    <col min="7" max="9" width="12.28515625" customWidth="1"/>
    <col min="10" max="10" width="9.85546875" customWidth="1"/>
    <col min="11" max="11" width="0.28515625" customWidth="1"/>
    <col min="12" max="12" width="11.7109375" hidden="1" customWidth="1"/>
    <col min="13" max="13" width="0.28515625" hidden="1" customWidth="1"/>
    <col min="14" max="14" width="8.7109375" hidden="1" customWidth="1"/>
  </cols>
  <sheetData>
    <row r="1" spans="1:18" ht="19.5" thickBot="1" x14ac:dyDescent="0.35">
      <c r="A1" s="4" t="s">
        <v>34</v>
      </c>
    </row>
    <row r="2" spans="1:18" ht="64.5" customHeight="1" thickTop="1" thickBot="1" x14ac:dyDescent="0.3">
      <c r="A2" s="10" t="s">
        <v>30</v>
      </c>
      <c r="B2" s="75" t="str">
        <f>'Витяг з паспорту'!C10</f>
        <v>Інші програми та заходи у сфері охорони здоров`я</v>
      </c>
      <c r="C2" s="75"/>
      <c r="D2" s="72" t="str">
        <f>'Витяг з паспорту'!C3</f>
        <v>Відділ охорони здоров`я виконавчих органів Дрогобицької міської ради</v>
      </c>
      <c r="E2" s="74"/>
      <c r="F2" s="10" t="s">
        <v>0</v>
      </c>
      <c r="G2" s="72" t="str">
        <f>'Витяг з паспорту'!C4</f>
        <v>Комунальні некомерційні підприємства</v>
      </c>
      <c r="H2" s="73"/>
      <c r="I2" s="73"/>
      <c r="J2" s="73"/>
      <c r="K2" s="73"/>
      <c r="L2" s="74"/>
      <c r="M2" s="10" t="s">
        <v>31</v>
      </c>
      <c r="N2" s="17">
        <f>'Витяг з паспорту'!C12</f>
        <v>2800000</v>
      </c>
      <c r="R2" s="5"/>
    </row>
    <row r="3" spans="1:18" ht="30.75" customHeight="1" thickTop="1" x14ac:dyDescent="0.25">
      <c r="A3" s="80"/>
      <c r="B3" s="81"/>
      <c r="C3" s="81"/>
      <c r="D3" s="81"/>
      <c r="E3" s="81"/>
      <c r="F3" s="81"/>
      <c r="G3" s="81"/>
      <c r="H3" s="81"/>
      <c r="I3" s="81"/>
      <c r="J3" s="81"/>
      <c r="K3" s="81"/>
      <c r="L3" s="87"/>
      <c r="M3" s="42"/>
      <c r="N3" s="43"/>
      <c r="R3" s="43"/>
    </row>
    <row r="4" spans="1:18" ht="25.9" customHeight="1" x14ac:dyDescent="0.25">
      <c r="A4" s="85" t="s">
        <v>26</v>
      </c>
      <c r="B4" s="86" t="s">
        <v>28</v>
      </c>
      <c r="C4" s="69" t="s">
        <v>23</v>
      </c>
      <c r="D4" s="69" t="s">
        <v>27</v>
      </c>
      <c r="E4" s="69" t="s">
        <v>24</v>
      </c>
      <c r="F4" s="70" t="s">
        <v>98</v>
      </c>
      <c r="G4" s="70" t="s">
        <v>99</v>
      </c>
      <c r="H4" s="70" t="s">
        <v>106</v>
      </c>
      <c r="I4" s="70" t="s">
        <v>107</v>
      </c>
      <c r="J4" s="70" t="s">
        <v>108</v>
      </c>
      <c r="K4" s="88" t="s">
        <v>103</v>
      </c>
      <c r="L4" s="87"/>
    </row>
    <row r="5" spans="1:18" ht="36" customHeight="1" x14ac:dyDescent="0.25">
      <c r="A5" s="85"/>
      <c r="B5" s="86"/>
      <c r="C5" s="69"/>
      <c r="D5" s="69"/>
      <c r="E5" s="69"/>
      <c r="F5" s="71"/>
      <c r="G5" s="71"/>
      <c r="H5" s="71"/>
      <c r="I5" s="71"/>
      <c r="J5" s="71"/>
    </row>
    <row r="6" spans="1:18" x14ac:dyDescent="0.25">
      <c r="A6" s="18">
        <v>1</v>
      </c>
      <c r="B6" s="18">
        <v>2</v>
      </c>
      <c r="C6" s="18">
        <v>3</v>
      </c>
      <c r="D6" s="19">
        <v>4</v>
      </c>
      <c r="E6" s="19">
        <v>5</v>
      </c>
      <c r="F6" s="18">
        <v>6</v>
      </c>
      <c r="G6" s="18">
        <v>7</v>
      </c>
      <c r="H6" s="18">
        <v>8</v>
      </c>
      <c r="I6" s="18">
        <v>9</v>
      </c>
      <c r="J6" s="18">
        <v>10</v>
      </c>
    </row>
    <row r="7" spans="1:18" ht="45" x14ac:dyDescent="0.25">
      <c r="A7" s="23" t="s">
        <v>44</v>
      </c>
      <c r="B7" s="22" t="s">
        <v>90</v>
      </c>
      <c r="C7" s="23" t="s">
        <v>62</v>
      </c>
      <c r="D7" s="20"/>
      <c r="E7" s="24"/>
      <c r="F7" s="23">
        <v>47</v>
      </c>
      <c r="G7" s="23">
        <v>37</v>
      </c>
      <c r="H7" s="23">
        <v>67</v>
      </c>
      <c r="I7" s="23">
        <v>67</v>
      </c>
      <c r="J7" s="23">
        <v>78</v>
      </c>
    </row>
    <row r="8" spans="1:18" x14ac:dyDescent="0.25">
      <c r="A8" s="23"/>
      <c r="B8" s="20"/>
      <c r="C8" s="20"/>
      <c r="D8" s="20"/>
      <c r="E8" s="20"/>
      <c r="F8" s="20"/>
      <c r="G8" s="20"/>
      <c r="H8" s="20"/>
      <c r="I8" s="20"/>
      <c r="J8" s="23"/>
    </row>
    <row r="9" spans="1:18" ht="45.75" customHeight="1" x14ac:dyDescent="0.25">
      <c r="A9" s="23"/>
      <c r="B9" s="22" t="s">
        <v>59</v>
      </c>
      <c r="C9" s="23" t="s">
        <v>62</v>
      </c>
      <c r="D9" s="20"/>
      <c r="E9" s="24"/>
      <c r="F9" s="20"/>
      <c r="G9" s="23">
        <v>104</v>
      </c>
      <c r="H9" s="23"/>
      <c r="I9" s="23"/>
      <c r="J9" s="23">
        <v>134</v>
      </c>
    </row>
    <row r="10" spans="1:18" x14ac:dyDescent="0.25">
      <c r="A10" s="23"/>
      <c r="B10" s="20"/>
      <c r="C10" s="20"/>
      <c r="D10" s="20"/>
      <c r="E10" s="20"/>
      <c r="F10" s="20"/>
      <c r="G10" s="20"/>
      <c r="H10" s="20"/>
      <c r="I10" s="20"/>
      <c r="J10" s="23"/>
    </row>
    <row r="11" spans="1:18" x14ac:dyDescent="0.25">
      <c r="A11" s="23"/>
      <c r="B11" s="20"/>
      <c r="C11" s="20"/>
      <c r="D11" s="20"/>
      <c r="E11" s="20"/>
      <c r="F11" s="20"/>
      <c r="G11" s="20"/>
      <c r="H11" s="20"/>
      <c r="I11" s="20"/>
      <c r="J11" s="23"/>
    </row>
    <row r="12" spans="1:18" ht="45" x14ac:dyDescent="0.25">
      <c r="A12" s="23" t="s">
        <v>47</v>
      </c>
      <c r="B12" s="22" t="s">
        <v>91</v>
      </c>
      <c r="C12" s="23" t="s">
        <v>62</v>
      </c>
      <c r="D12" s="20"/>
      <c r="E12" s="20"/>
      <c r="F12" s="23">
        <v>36</v>
      </c>
      <c r="G12" s="23">
        <v>15</v>
      </c>
      <c r="H12" s="23">
        <v>19</v>
      </c>
      <c r="I12" s="23">
        <v>19</v>
      </c>
      <c r="J12" s="23">
        <v>58</v>
      </c>
    </row>
    <row r="13" spans="1:18" x14ac:dyDescent="0.25">
      <c r="A13" s="23"/>
      <c r="B13" s="20"/>
      <c r="C13" s="20"/>
      <c r="D13" s="20"/>
      <c r="E13" s="20"/>
      <c r="F13" s="20"/>
      <c r="G13" s="20"/>
      <c r="H13" s="20"/>
      <c r="I13" s="20"/>
      <c r="J13" s="23"/>
    </row>
    <row r="14" spans="1:18" ht="60" x14ac:dyDescent="0.25">
      <c r="A14" s="23"/>
      <c r="B14" s="22" t="s">
        <v>63</v>
      </c>
      <c r="C14" s="23" t="s">
        <v>62</v>
      </c>
      <c r="D14" s="20"/>
      <c r="E14" s="20"/>
      <c r="F14" s="20"/>
      <c r="G14" s="23">
        <v>51</v>
      </c>
      <c r="H14" s="23"/>
      <c r="I14" s="23"/>
      <c r="J14" s="23">
        <v>58</v>
      </c>
    </row>
    <row r="15" spans="1:18" x14ac:dyDescent="0.25">
      <c r="A15" s="23"/>
      <c r="B15" s="20"/>
      <c r="C15" s="20"/>
      <c r="D15" s="20"/>
      <c r="E15" s="20"/>
      <c r="F15" s="20"/>
      <c r="G15" s="20"/>
      <c r="H15" s="20"/>
      <c r="I15" s="20"/>
      <c r="J15" s="23"/>
    </row>
    <row r="16" spans="1:18" x14ac:dyDescent="0.25">
      <c r="A16" s="20"/>
      <c r="B16" s="20"/>
      <c r="C16" s="20"/>
      <c r="D16" s="20"/>
      <c r="E16" s="20"/>
      <c r="F16" s="20"/>
      <c r="G16" s="20"/>
      <c r="H16" s="20"/>
      <c r="I16" s="20"/>
      <c r="J16" s="23"/>
    </row>
    <row r="17" spans="1:10" ht="45" x14ac:dyDescent="0.25">
      <c r="A17" s="23" t="s">
        <v>68</v>
      </c>
      <c r="B17" s="22" t="s">
        <v>92</v>
      </c>
      <c r="C17" s="23" t="s">
        <v>75</v>
      </c>
      <c r="D17" s="20"/>
      <c r="E17" s="20"/>
      <c r="F17" s="23">
        <v>1766</v>
      </c>
      <c r="G17" s="23">
        <v>1930</v>
      </c>
      <c r="H17" s="23">
        <v>2212</v>
      </c>
      <c r="I17" s="23">
        <v>2212</v>
      </c>
      <c r="J17" s="23">
        <v>6170</v>
      </c>
    </row>
    <row r="18" spans="1:10" x14ac:dyDescent="0.25">
      <c r="A18" s="23"/>
      <c r="B18" s="20"/>
      <c r="C18" s="20"/>
      <c r="D18" s="20"/>
      <c r="E18" s="20"/>
      <c r="F18" s="20"/>
      <c r="G18" s="20"/>
      <c r="H18" s="20"/>
      <c r="I18" s="20"/>
      <c r="J18" s="23"/>
    </row>
    <row r="19" spans="1:10" ht="45" x14ac:dyDescent="0.25">
      <c r="A19" s="23"/>
      <c r="B19" s="22" t="s">
        <v>72</v>
      </c>
      <c r="C19" s="20"/>
      <c r="D19" s="20"/>
      <c r="E19" s="20"/>
      <c r="F19" s="20"/>
      <c r="G19" s="23">
        <v>3780</v>
      </c>
      <c r="H19" s="23"/>
      <c r="I19" s="23"/>
      <c r="J19" s="23">
        <v>6170</v>
      </c>
    </row>
    <row r="20" spans="1:10" x14ac:dyDescent="0.25">
      <c r="A20" s="23"/>
      <c r="B20" s="20"/>
      <c r="C20" s="20"/>
      <c r="D20" s="20"/>
      <c r="E20" s="20"/>
      <c r="F20" s="20"/>
      <c r="G20" s="20"/>
      <c r="H20" s="20"/>
      <c r="I20" s="20"/>
      <c r="J20" s="23"/>
    </row>
    <row r="21" spans="1:10" x14ac:dyDescent="0.25">
      <c r="A21" s="23"/>
      <c r="B21" s="20"/>
      <c r="C21" s="20"/>
      <c r="D21" s="20"/>
      <c r="E21" s="20"/>
      <c r="F21" s="20"/>
      <c r="G21" s="20"/>
      <c r="H21" s="20"/>
      <c r="I21" s="20"/>
      <c r="J21" s="23"/>
    </row>
    <row r="22" spans="1:10" ht="30" x14ac:dyDescent="0.25">
      <c r="A22" s="23" t="s">
        <v>78</v>
      </c>
      <c r="B22" s="22" t="s">
        <v>79</v>
      </c>
      <c r="C22" s="23" t="s">
        <v>80</v>
      </c>
      <c r="D22" s="20"/>
      <c r="E22" s="20"/>
      <c r="F22" s="23">
        <v>11</v>
      </c>
      <c r="G22" s="20"/>
      <c r="H22" s="20"/>
      <c r="I22" s="20"/>
      <c r="J22" s="23"/>
    </row>
    <row r="23" spans="1:10" x14ac:dyDescent="0.25">
      <c r="A23" s="23"/>
      <c r="B23" s="22"/>
      <c r="C23" s="23"/>
      <c r="D23" s="20"/>
      <c r="E23" s="20"/>
      <c r="F23" s="20"/>
      <c r="G23" s="20"/>
      <c r="H23" s="20"/>
      <c r="I23" s="20"/>
      <c r="J23" s="23"/>
    </row>
    <row r="24" spans="1:10" x14ac:dyDescent="0.25">
      <c r="A24" s="23"/>
      <c r="B24" s="20"/>
      <c r="C24" s="20"/>
      <c r="D24" s="20"/>
      <c r="E24" s="20"/>
      <c r="F24" s="20"/>
      <c r="G24" s="20"/>
      <c r="H24" s="20"/>
      <c r="I24" s="20"/>
      <c r="J24" s="23"/>
    </row>
    <row r="25" spans="1:10" ht="45" x14ac:dyDescent="0.25">
      <c r="A25" s="23" t="s">
        <v>82</v>
      </c>
      <c r="B25" s="22" t="s">
        <v>93</v>
      </c>
      <c r="C25" s="23" t="s">
        <v>62</v>
      </c>
      <c r="D25" s="20"/>
      <c r="E25" s="20"/>
      <c r="F25" s="23">
        <v>250</v>
      </c>
      <c r="G25" s="23">
        <v>375</v>
      </c>
      <c r="H25" s="23">
        <v>321</v>
      </c>
      <c r="I25" s="23">
        <v>321</v>
      </c>
      <c r="J25" s="23">
        <v>347</v>
      </c>
    </row>
    <row r="26" spans="1:10" x14ac:dyDescent="0.25">
      <c r="A26" s="23"/>
      <c r="B26" s="20"/>
      <c r="C26" s="23"/>
      <c r="D26" s="20"/>
      <c r="E26" s="20"/>
      <c r="F26" s="20"/>
      <c r="G26" s="20"/>
      <c r="H26" s="20"/>
      <c r="I26" s="20"/>
      <c r="J26" s="23"/>
    </row>
    <row r="27" spans="1:10" ht="45" x14ac:dyDescent="0.25">
      <c r="A27" s="20"/>
      <c r="B27" s="22" t="s">
        <v>85</v>
      </c>
      <c r="C27" s="23" t="s">
        <v>62</v>
      </c>
      <c r="D27" s="20"/>
      <c r="E27" s="20"/>
      <c r="F27" s="20"/>
      <c r="G27" s="23">
        <v>750</v>
      </c>
      <c r="H27" s="23"/>
      <c r="I27" s="23"/>
      <c r="J27" s="23">
        <v>520</v>
      </c>
    </row>
    <row r="29" spans="1:10" x14ac:dyDescent="0.25">
      <c r="B29" s="2" t="s">
        <v>49</v>
      </c>
    </row>
  </sheetData>
  <mergeCells count="15">
    <mergeCell ref="B2:C2"/>
    <mergeCell ref="D2:E2"/>
    <mergeCell ref="G2:L2"/>
    <mergeCell ref="A4:A5"/>
    <mergeCell ref="B4:B5"/>
    <mergeCell ref="C4:C5"/>
    <mergeCell ref="D4:D5"/>
    <mergeCell ref="E4:E5"/>
    <mergeCell ref="A3:L3"/>
    <mergeCell ref="K4:L4"/>
    <mergeCell ref="F4:F5"/>
    <mergeCell ref="G4:G5"/>
    <mergeCell ref="H4:H5"/>
    <mergeCell ref="I4:I5"/>
    <mergeCell ref="J4:J5"/>
  </mergeCells>
  <pageMargins left="0.7" right="0.7" top="0.75" bottom="0.75" header="0.3" footer="0.3"/>
  <pageSetup paperSize="9" scale="62"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9"/>
  <sheetViews>
    <sheetView view="pageBreakPreview" topLeftCell="A7" zoomScale="75" zoomScaleNormal="100" zoomScaleSheetLayoutView="75" workbookViewId="0">
      <selection activeCell="F20" sqref="F20"/>
    </sheetView>
  </sheetViews>
  <sheetFormatPr defaultRowHeight="15" x14ac:dyDescent="0.25"/>
  <cols>
    <col min="1" max="1" width="7.28515625" customWidth="1"/>
    <col min="2" max="2" width="40.85546875" customWidth="1"/>
    <col min="3" max="3" width="7.85546875" customWidth="1"/>
    <col min="4" max="4" width="9" customWidth="1"/>
    <col min="5" max="5" width="15.7109375" customWidth="1"/>
    <col min="6" max="6" width="10.85546875" customWidth="1"/>
    <col min="7" max="9" width="12.28515625" customWidth="1"/>
    <col min="10" max="10" width="12" customWidth="1"/>
    <col min="11" max="11" width="12.85546875" hidden="1" customWidth="1"/>
    <col min="12" max="12" width="18.28515625" hidden="1" customWidth="1"/>
    <col min="13" max="13" width="0.5703125" hidden="1" customWidth="1"/>
    <col min="14" max="14" width="2.140625" hidden="1" customWidth="1"/>
  </cols>
  <sheetData>
    <row r="1" spans="1:18" ht="19.5" thickBot="1" x14ac:dyDescent="0.35">
      <c r="A1" s="4" t="s">
        <v>33</v>
      </c>
    </row>
    <row r="2" spans="1:18" ht="59.25" customHeight="1" thickTop="1" thickBot="1" x14ac:dyDescent="0.3">
      <c r="A2" s="10" t="s">
        <v>30</v>
      </c>
      <c r="B2" s="75" t="str">
        <f>'Витяг з паспорту'!C10</f>
        <v>Інші програми та заходи у сфері охорони здоров`я</v>
      </c>
      <c r="C2" s="75"/>
      <c r="D2" s="72" t="str">
        <f>'Витяг з паспорту'!C3</f>
        <v>Відділ охорони здоров`я виконавчих органів Дрогобицької міської ради</v>
      </c>
      <c r="E2" s="74"/>
      <c r="F2" s="10" t="s">
        <v>0</v>
      </c>
      <c r="G2" s="72" t="str">
        <f>'Витяг з паспорту'!C4</f>
        <v>Комунальні некомерційні підприємства</v>
      </c>
      <c r="H2" s="73"/>
      <c r="I2" s="73"/>
      <c r="J2" s="73"/>
      <c r="K2" s="73"/>
      <c r="L2" s="74"/>
      <c r="M2" s="10" t="s">
        <v>31</v>
      </c>
      <c r="N2" s="17">
        <f>'Витяг з паспорту'!C12</f>
        <v>2800000</v>
      </c>
      <c r="R2" s="5"/>
    </row>
    <row r="3" spans="1:18" ht="31.5" customHeight="1" thickTop="1" x14ac:dyDescent="0.25">
      <c r="A3" s="80"/>
      <c r="B3" s="81"/>
      <c r="C3" s="81"/>
      <c r="D3" s="81"/>
      <c r="E3" s="81"/>
      <c r="F3" s="81"/>
      <c r="G3" s="81"/>
      <c r="H3" s="81"/>
      <c r="I3" s="81"/>
      <c r="J3" s="81"/>
      <c r="K3" s="81"/>
      <c r="L3" s="87"/>
      <c r="M3" s="42"/>
      <c r="N3" s="43"/>
      <c r="R3" s="43"/>
    </row>
    <row r="4" spans="1:18" ht="25.9" customHeight="1" x14ac:dyDescent="0.25">
      <c r="A4" s="85" t="s">
        <v>26</v>
      </c>
      <c r="B4" s="86" t="s">
        <v>32</v>
      </c>
      <c r="C4" s="69" t="s">
        <v>23</v>
      </c>
      <c r="D4" s="69" t="s">
        <v>27</v>
      </c>
      <c r="E4" s="69" t="s">
        <v>24</v>
      </c>
      <c r="F4" s="70" t="s">
        <v>98</v>
      </c>
      <c r="G4" s="70" t="s">
        <v>99</v>
      </c>
      <c r="H4" s="70" t="s">
        <v>106</v>
      </c>
      <c r="I4" s="70" t="s">
        <v>107</v>
      </c>
      <c r="J4" s="70" t="s">
        <v>108</v>
      </c>
      <c r="K4" s="88" t="s">
        <v>103</v>
      </c>
      <c r="L4" s="87"/>
    </row>
    <row r="5" spans="1:18" ht="30" customHeight="1" x14ac:dyDescent="0.25">
      <c r="A5" s="85"/>
      <c r="B5" s="86"/>
      <c r="C5" s="69"/>
      <c r="D5" s="69"/>
      <c r="E5" s="69"/>
      <c r="F5" s="71"/>
      <c r="G5" s="71"/>
      <c r="H5" s="71"/>
      <c r="I5" s="71"/>
      <c r="J5" s="71"/>
    </row>
    <row r="6" spans="1:18" ht="21.75" customHeight="1" x14ac:dyDescent="0.25">
      <c r="A6" s="18">
        <v>1</v>
      </c>
      <c r="B6" s="18">
        <v>2</v>
      </c>
      <c r="C6" s="18">
        <v>3</v>
      </c>
      <c r="D6" s="19">
        <v>4</v>
      </c>
      <c r="E6" s="19">
        <v>5</v>
      </c>
      <c r="F6" s="18">
        <v>6</v>
      </c>
      <c r="G6" s="18">
        <v>7</v>
      </c>
      <c r="H6" s="18">
        <v>8</v>
      </c>
      <c r="I6" s="18">
        <v>9</v>
      </c>
      <c r="J6" s="18">
        <v>10</v>
      </c>
    </row>
    <row r="7" spans="1:18" ht="45" x14ac:dyDescent="0.25">
      <c r="A7" s="23" t="s">
        <v>44</v>
      </c>
      <c r="B7" s="22" t="s">
        <v>60</v>
      </c>
      <c r="C7" s="23" t="s">
        <v>45</v>
      </c>
      <c r="D7" s="20"/>
      <c r="E7" s="24"/>
      <c r="F7" s="30">
        <f>'Показники затрат'!F7/'Показники продукту'!F7</f>
        <v>8019.1489361702124</v>
      </c>
      <c r="G7" s="30">
        <f>'Показники затрат'!G7/'Показники продукту'!G7</f>
        <v>8108.1081081081084</v>
      </c>
      <c r="H7" s="30">
        <f>'Показники затрат'!H7/'Показники продукту'!H7</f>
        <v>4477.6119402985078</v>
      </c>
      <c r="I7" s="30">
        <f>'Показники затрат'!I7/'Показники продукту'!I7</f>
        <v>4477.6119402985078</v>
      </c>
      <c r="J7" s="30">
        <f>'Показники затрат'!J7/'Показники продукту'!J7</f>
        <v>5128.2051282051279</v>
      </c>
    </row>
    <row r="8" spans="1:18" x14ac:dyDescent="0.25">
      <c r="A8" s="23"/>
      <c r="B8" s="20"/>
      <c r="C8" s="20"/>
      <c r="D8" s="20"/>
      <c r="E8" s="20"/>
      <c r="F8" s="20"/>
      <c r="G8" s="20"/>
      <c r="H8" s="20"/>
      <c r="I8" s="20"/>
      <c r="J8" s="20"/>
    </row>
    <row r="9" spans="1:18" ht="45" x14ac:dyDescent="0.25">
      <c r="A9" s="23"/>
      <c r="B9" s="22" t="s">
        <v>61</v>
      </c>
      <c r="C9" s="23" t="s">
        <v>45</v>
      </c>
      <c r="D9" s="20"/>
      <c r="E9" s="20"/>
      <c r="F9" s="20"/>
      <c r="G9" s="30">
        <f>'Показники затрат'!G9/'Показники продукту'!G9</f>
        <v>5769.2307692307695</v>
      </c>
      <c r="H9" s="30"/>
      <c r="I9" s="30"/>
      <c r="J9" s="30">
        <f>'Показники затрат'!J9/'Показники продукту'!J9</f>
        <v>4477.6119402985078</v>
      </c>
    </row>
    <row r="10" spans="1:18" x14ac:dyDescent="0.25">
      <c r="A10" s="23"/>
      <c r="B10" s="22"/>
      <c r="C10" s="23"/>
      <c r="D10" s="20"/>
      <c r="E10" s="20"/>
      <c r="F10" s="20"/>
      <c r="G10" s="20"/>
      <c r="H10" s="20"/>
      <c r="I10" s="20"/>
      <c r="J10" s="20"/>
    </row>
    <row r="11" spans="1:18" x14ac:dyDescent="0.25">
      <c r="A11" s="23"/>
      <c r="B11" s="20"/>
      <c r="C11" s="23"/>
      <c r="D11" s="20"/>
      <c r="E11" s="20"/>
      <c r="F11" s="20"/>
      <c r="G11" s="20"/>
      <c r="H11" s="20"/>
      <c r="I11" s="20"/>
      <c r="J11" s="20"/>
      <c r="P11" s="20"/>
    </row>
    <row r="12" spans="1:18" ht="45" x14ac:dyDescent="0.25">
      <c r="A12" s="23" t="s">
        <v>47</v>
      </c>
      <c r="B12" s="22" t="s">
        <v>64</v>
      </c>
      <c r="C12" s="23" t="s">
        <v>45</v>
      </c>
      <c r="D12" s="20"/>
      <c r="E12" s="20"/>
      <c r="F12" s="30">
        <f>'Показники затрат'!F12/'Показники продукту'!F12</f>
        <v>13847.222222222223</v>
      </c>
      <c r="G12" s="30">
        <f>'Показники затрат'!G12/'Показники продукту'!G12</f>
        <v>13333.333333333334</v>
      </c>
      <c r="H12" s="30">
        <f>'Показники затрат'!H12/'Показники продукту'!H12</f>
        <v>6842.105263157895</v>
      </c>
      <c r="I12" s="30">
        <f>'Показники затрат'!I12/'Показники продукту'!I12</f>
        <v>6842.105263157895</v>
      </c>
      <c r="J12" s="30">
        <f>'Показники затрат'!J12/'Показники продукту'!J12</f>
        <v>6896.5517241379312</v>
      </c>
    </row>
    <row r="13" spans="1:18" x14ac:dyDescent="0.25">
      <c r="A13" s="25"/>
      <c r="B13" s="22"/>
      <c r="C13" s="23"/>
      <c r="D13" s="20"/>
      <c r="E13" s="20"/>
      <c r="F13" s="20"/>
      <c r="G13" s="20"/>
      <c r="H13" s="20"/>
      <c r="I13" s="20"/>
      <c r="J13" s="20"/>
    </row>
    <row r="14" spans="1:18" ht="45" x14ac:dyDescent="0.25">
      <c r="A14" s="25"/>
      <c r="B14" s="22" t="s">
        <v>65</v>
      </c>
      <c r="C14" s="23" t="s">
        <v>45</v>
      </c>
      <c r="D14" s="20"/>
      <c r="E14" s="20"/>
      <c r="F14" s="20"/>
      <c r="G14" s="30">
        <f>'Показники затрат'!G14/'Показники продукту'!G14</f>
        <v>9803.9215686274511</v>
      </c>
      <c r="H14" s="30"/>
      <c r="I14" s="30"/>
      <c r="J14" s="30">
        <f>'Показники затрат'!J14/'Показники продукту'!J14</f>
        <v>6896.5517241379312</v>
      </c>
    </row>
    <row r="15" spans="1:18" x14ac:dyDescent="0.25">
      <c r="A15" s="20"/>
      <c r="B15" s="20"/>
      <c r="C15" s="20"/>
      <c r="D15" s="20"/>
      <c r="E15" s="20"/>
      <c r="F15" s="20"/>
      <c r="G15" s="20"/>
      <c r="H15" s="20"/>
      <c r="I15" s="20"/>
      <c r="J15" s="20"/>
    </row>
    <row r="16" spans="1:18" x14ac:dyDescent="0.25">
      <c r="A16" s="20"/>
      <c r="B16" s="28"/>
      <c r="C16" s="20"/>
      <c r="D16" s="20"/>
      <c r="E16" s="24"/>
      <c r="F16" s="20"/>
      <c r="G16" s="20"/>
      <c r="H16" s="20"/>
      <c r="I16" s="20"/>
      <c r="J16" s="20"/>
    </row>
    <row r="17" spans="1:10" ht="45" x14ac:dyDescent="0.25">
      <c r="A17" s="23" t="s">
        <v>68</v>
      </c>
      <c r="B17" s="22" t="s">
        <v>73</v>
      </c>
      <c r="C17" s="23" t="s">
        <v>45</v>
      </c>
      <c r="D17" s="20"/>
      <c r="E17" s="20"/>
      <c r="F17" s="30">
        <f>'Показники затрат'!F17/'Показники продукту'!F17</f>
        <v>1002.147791619479</v>
      </c>
      <c r="G17" s="30">
        <f>'Показники затрат'!G17/'Показники продукту'!G17</f>
        <v>1036.2694300518135</v>
      </c>
      <c r="H17" s="30">
        <f>'Показники затрат'!H17/'Показники продукту'!H17</f>
        <v>1039.7830018083182</v>
      </c>
      <c r="I17" s="30">
        <f>'Показники затрат'!I17/'Показники продукту'!I17</f>
        <v>1039.4181555153707</v>
      </c>
      <c r="J17" s="30">
        <f>'Показники затрат'!J17/'Показники продукту'!J17</f>
        <v>1041.4910858995138</v>
      </c>
    </row>
    <row r="18" spans="1:10" x14ac:dyDescent="0.25">
      <c r="A18" s="25"/>
      <c r="B18" s="26"/>
      <c r="C18" s="23"/>
      <c r="D18" s="20"/>
      <c r="E18" s="20"/>
      <c r="F18" s="20"/>
      <c r="G18" s="20"/>
      <c r="H18" s="20"/>
      <c r="I18" s="20"/>
      <c r="J18" s="20"/>
    </row>
    <row r="19" spans="1:10" ht="45" x14ac:dyDescent="0.25">
      <c r="A19" s="25"/>
      <c r="B19" s="22" t="s">
        <v>74</v>
      </c>
      <c r="C19" s="23" t="s">
        <v>45</v>
      </c>
      <c r="D19" s="20"/>
      <c r="E19" s="20"/>
      <c r="F19" s="20"/>
      <c r="G19" s="30">
        <f>'Показники затрат'!G19/'Показники продукту'!G19</f>
        <v>1035.7142857142858</v>
      </c>
      <c r="H19" s="30"/>
      <c r="I19" s="30"/>
      <c r="J19" s="30">
        <f>'Показники затрат'!J19/'Показники продукту'!J19</f>
        <v>1041.4910858995138</v>
      </c>
    </row>
    <row r="20" spans="1:10" x14ac:dyDescent="0.25">
      <c r="A20" s="25"/>
      <c r="B20" s="26"/>
      <c r="C20" s="23"/>
      <c r="D20" s="20"/>
      <c r="E20" s="20"/>
      <c r="F20" s="20"/>
      <c r="G20" s="20"/>
      <c r="H20" s="20"/>
      <c r="I20" s="20"/>
      <c r="J20" s="20"/>
    </row>
    <row r="21" spans="1:10" x14ac:dyDescent="0.25">
      <c r="A21" s="25"/>
      <c r="B21" s="20"/>
      <c r="C21" s="23"/>
      <c r="D21" s="20"/>
      <c r="E21" s="20"/>
      <c r="F21" s="20"/>
      <c r="G21" s="20"/>
      <c r="H21" s="20"/>
      <c r="I21" s="20"/>
      <c r="J21" s="20"/>
    </row>
    <row r="22" spans="1:10" ht="30" x14ac:dyDescent="0.25">
      <c r="A22" s="23" t="s">
        <v>78</v>
      </c>
      <c r="B22" s="27" t="s">
        <v>100</v>
      </c>
      <c r="C22" s="23" t="s">
        <v>45</v>
      </c>
      <c r="D22" s="20"/>
      <c r="E22" s="20"/>
      <c r="F22" s="30">
        <f>'Показники затрат'!F22/'Показники продукту'!F22</f>
        <v>169459.13272727272</v>
      </c>
      <c r="G22" s="20"/>
      <c r="H22" s="20"/>
      <c r="I22" s="20"/>
      <c r="J22" s="20"/>
    </row>
    <row r="23" spans="1:10" x14ac:dyDescent="0.25">
      <c r="A23" s="25"/>
      <c r="B23" s="26"/>
      <c r="C23" s="23"/>
      <c r="D23" s="20"/>
      <c r="E23" s="20"/>
      <c r="F23" s="20"/>
      <c r="G23" s="20"/>
      <c r="H23" s="20"/>
      <c r="I23" s="20"/>
      <c r="J23" s="20"/>
    </row>
    <row r="24" spans="1:10" x14ac:dyDescent="0.25">
      <c r="A24" s="20"/>
      <c r="B24" s="20"/>
      <c r="C24" s="20"/>
      <c r="D24" s="20"/>
      <c r="E24" s="20"/>
      <c r="F24" s="20"/>
      <c r="G24" s="20"/>
      <c r="H24" s="20"/>
      <c r="I24" s="20"/>
      <c r="J24" s="20"/>
    </row>
    <row r="25" spans="1:10" ht="45" x14ac:dyDescent="0.25">
      <c r="A25" s="23" t="s">
        <v>82</v>
      </c>
      <c r="B25" s="22" t="s">
        <v>86</v>
      </c>
      <c r="C25" s="23" t="s">
        <v>45</v>
      </c>
      <c r="D25" s="20"/>
      <c r="E25" s="20"/>
      <c r="F25" s="30">
        <f>'Показники затрат'!F25/'Показники продукту'!F25</f>
        <v>733.6</v>
      </c>
      <c r="G25" s="30">
        <f>'Показники затрат'!G25/'Показники продукту'!G25</f>
        <v>800</v>
      </c>
      <c r="H25" s="30">
        <f>'Показники затрат'!H25/'Показники продукту'!H25</f>
        <v>1152.6479750778817</v>
      </c>
      <c r="I25" s="30">
        <f>'Показники затрат'!I25/'Показники продукту'!I25</f>
        <v>1152.6479750778817</v>
      </c>
      <c r="J25" s="30">
        <f>'Показники затрат'!J25/'Показники продукту'!J25</f>
        <v>1152.7377521613832</v>
      </c>
    </row>
    <row r="26" spans="1:10" x14ac:dyDescent="0.25">
      <c r="A26" s="20"/>
      <c r="B26" s="20"/>
      <c r="C26" s="20"/>
      <c r="D26" s="20"/>
      <c r="E26" s="20"/>
      <c r="F26" s="20"/>
      <c r="G26" s="20"/>
      <c r="H26" s="20"/>
      <c r="I26" s="20"/>
      <c r="J26" s="20"/>
    </row>
    <row r="27" spans="1:10" ht="45" x14ac:dyDescent="0.25">
      <c r="A27" s="20"/>
      <c r="B27" s="22" t="s">
        <v>87</v>
      </c>
      <c r="C27" s="23" t="s">
        <v>45</v>
      </c>
      <c r="D27" s="20"/>
      <c r="E27" s="20"/>
      <c r="F27" s="20"/>
      <c r="G27" s="30">
        <f>'Показники затрат'!G27/'Показники продукту'!G27</f>
        <v>800</v>
      </c>
      <c r="H27" s="30"/>
      <c r="I27" s="30"/>
      <c r="J27" s="30">
        <f>'Показники затрат'!J27/'Показники продукту'!J27</f>
        <v>1153.8461538461538</v>
      </c>
    </row>
    <row r="29" spans="1:10" x14ac:dyDescent="0.25">
      <c r="B29" s="2"/>
    </row>
  </sheetData>
  <mergeCells count="15">
    <mergeCell ref="B2:C2"/>
    <mergeCell ref="D2:E2"/>
    <mergeCell ref="G2:L2"/>
    <mergeCell ref="A4:A5"/>
    <mergeCell ref="B4:B5"/>
    <mergeCell ref="C4:C5"/>
    <mergeCell ref="D4:D5"/>
    <mergeCell ref="E4:E5"/>
    <mergeCell ref="A3:L3"/>
    <mergeCell ref="K4:L4"/>
    <mergeCell ref="F4:F5"/>
    <mergeCell ref="G4:G5"/>
    <mergeCell ref="H4:H5"/>
    <mergeCell ref="I4:I5"/>
    <mergeCell ref="J4:J5"/>
  </mergeCells>
  <pageMargins left="0.7" right="0.7" top="0.75" bottom="0.75" header="0.3" footer="0.3"/>
  <pageSetup paperSize="9" scale="62" orientation="portrait" r:id="rId1"/>
  <rowBreaks count="1" manualBreakCount="1">
    <brk id="27" max="11" man="1"/>
  </rowBreaks>
  <colBreaks count="1" manualBreakCount="1">
    <brk id="10" max="26"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9"/>
  <sheetViews>
    <sheetView view="pageBreakPreview" topLeftCell="A7" zoomScale="75" zoomScaleNormal="100" zoomScaleSheetLayoutView="75" workbookViewId="0">
      <selection activeCell="H10" sqref="H10:H11"/>
    </sheetView>
  </sheetViews>
  <sheetFormatPr defaultRowHeight="15" x14ac:dyDescent="0.25"/>
  <cols>
    <col min="1" max="1" width="7.28515625" customWidth="1"/>
    <col min="2" max="2" width="44" customWidth="1"/>
    <col min="3" max="3" width="7.85546875" customWidth="1"/>
    <col min="4" max="4" width="9" customWidth="1"/>
    <col min="5" max="5" width="14.7109375" customWidth="1"/>
    <col min="6" max="9" width="11.42578125" customWidth="1"/>
    <col min="10" max="10" width="11.85546875" customWidth="1"/>
    <col min="11" max="11" width="0.28515625" customWidth="1"/>
    <col min="12" max="12" width="16.5703125" hidden="1" customWidth="1"/>
    <col min="13" max="13" width="8" hidden="1" customWidth="1"/>
    <col min="14" max="14" width="0.140625" hidden="1" customWidth="1"/>
  </cols>
  <sheetData>
    <row r="1" spans="1:18" ht="19.5" thickBot="1" x14ac:dyDescent="0.35">
      <c r="A1" s="4" t="s">
        <v>36</v>
      </c>
    </row>
    <row r="2" spans="1:18" ht="45" customHeight="1" thickTop="1" thickBot="1" x14ac:dyDescent="0.3">
      <c r="A2" s="10" t="s">
        <v>30</v>
      </c>
      <c r="B2" s="75" t="str">
        <f>'Витяг з паспорту'!C10</f>
        <v>Інші програми та заходи у сфері охорони здоров`я</v>
      </c>
      <c r="C2" s="75"/>
      <c r="D2" s="72" t="str">
        <f>'Витяг з паспорту'!C3</f>
        <v>Відділ охорони здоров`я виконавчих органів Дрогобицької міської ради</v>
      </c>
      <c r="E2" s="74"/>
      <c r="F2" s="10" t="s">
        <v>0</v>
      </c>
      <c r="G2" s="72" t="str">
        <f>'Витяг з паспорту'!C4</f>
        <v>Комунальні некомерційні підприємства</v>
      </c>
      <c r="H2" s="73"/>
      <c r="I2" s="73"/>
      <c r="J2" s="73"/>
      <c r="K2" s="73"/>
      <c r="L2" s="74"/>
      <c r="M2" s="10" t="s">
        <v>31</v>
      </c>
      <c r="N2" s="17">
        <f>'Витяг з паспорту'!C12</f>
        <v>2800000</v>
      </c>
      <c r="R2" s="5"/>
    </row>
    <row r="3" spans="1:18" ht="45" customHeight="1" thickTop="1" x14ac:dyDescent="0.25">
      <c r="A3" s="80"/>
      <c r="B3" s="81"/>
      <c r="C3" s="81"/>
      <c r="D3" s="81"/>
      <c r="E3" s="81"/>
      <c r="F3" s="81"/>
      <c r="G3" s="81"/>
      <c r="H3" s="81"/>
      <c r="I3" s="81"/>
      <c r="J3" s="81"/>
      <c r="K3" s="81"/>
      <c r="L3" s="87"/>
      <c r="M3" s="42"/>
      <c r="N3" s="43"/>
      <c r="R3" s="43"/>
    </row>
    <row r="4" spans="1:18" ht="25.9" customHeight="1" x14ac:dyDescent="0.25">
      <c r="A4" s="85" t="s">
        <v>26</v>
      </c>
      <c r="B4" s="86" t="s">
        <v>22</v>
      </c>
      <c r="C4" s="69" t="s">
        <v>23</v>
      </c>
      <c r="D4" s="69" t="s">
        <v>27</v>
      </c>
      <c r="E4" s="69" t="s">
        <v>24</v>
      </c>
      <c r="F4" s="70" t="s">
        <v>98</v>
      </c>
      <c r="G4" s="70" t="s">
        <v>99</v>
      </c>
      <c r="H4" s="70" t="s">
        <v>106</v>
      </c>
      <c r="I4" s="70" t="s">
        <v>107</v>
      </c>
      <c r="J4" s="70" t="s">
        <v>108</v>
      </c>
      <c r="K4" s="88" t="s">
        <v>103</v>
      </c>
      <c r="L4" s="87"/>
    </row>
    <row r="5" spans="1:18" ht="32.25" customHeight="1" x14ac:dyDescent="0.25">
      <c r="A5" s="85"/>
      <c r="B5" s="86"/>
      <c r="C5" s="69"/>
      <c r="D5" s="69"/>
      <c r="E5" s="69"/>
      <c r="F5" s="71"/>
      <c r="G5" s="71"/>
      <c r="H5" s="71"/>
      <c r="I5" s="71"/>
      <c r="J5" s="71"/>
    </row>
    <row r="6" spans="1:18" x14ac:dyDescent="0.25">
      <c r="A6" s="18">
        <v>1</v>
      </c>
      <c r="B6" s="18">
        <v>2</v>
      </c>
      <c r="C6" s="18">
        <v>3</v>
      </c>
      <c r="D6" s="19">
        <v>4</v>
      </c>
      <c r="E6" s="19">
        <v>5</v>
      </c>
      <c r="F6" s="18">
        <v>6</v>
      </c>
      <c r="G6" s="18">
        <v>7</v>
      </c>
      <c r="H6" s="18">
        <v>8</v>
      </c>
      <c r="I6" s="18">
        <v>9</v>
      </c>
      <c r="J6" s="18">
        <v>10</v>
      </c>
    </row>
    <row r="7" spans="1:18" ht="45" x14ac:dyDescent="0.25">
      <c r="A7" s="23" t="s">
        <v>44</v>
      </c>
      <c r="B7" s="22" t="s">
        <v>55</v>
      </c>
      <c r="C7" s="23" t="s">
        <v>51</v>
      </c>
      <c r="D7" s="20"/>
      <c r="E7" s="20"/>
      <c r="F7" s="23">
        <v>100</v>
      </c>
      <c r="G7" s="23">
        <v>100</v>
      </c>
      <c r="H7" s="23">
        <v>100</v>
      </c>
      <c r="I7" s="23">
        <v>100</v>
      </c>
      <c r="J7" s="23">
        <v>100</v>
      </c>
    </row>
    <row r="8" spans="1:18" x14ac:dyDescent="0.25">
      <c r="A8" s="23"/>
      <c r="B8" s="20"/>
      <c r="C8" s="23"/>
      <c r="D8" s="20"/>
      <c r="E8" s="20"/>
      <c r="F8" s="20"/>
      <c r="G8" s="20"/>
      <c r="H8" s="20"/>
      <c r="I8" s="20"/>
      <c r="J8" s="23"/>
    </row>
    <row r="9" spans="1:18" ht="45" x14ac:dyDescent="0.25">
      <c r="A9" s="23"/>
      <c r="B9" s="22" t="s">
        <v>56</v>
      </c>
      <c r="C9" s="23" t="s">
        <v>51</v>
      </c>
      <c r="D9" s="20"/>
      <c r="E9" s="20"/>
      <c r="F9" s="30"/>
      <c r="G9" s="30">
        <f>'Показники затрат'!G7/'Показники затрат'!G9*100</f>
        <v>50</v>
      </c>
      <c r="H9" s="30"/>
      <c r="I9" s="30"/>
      <c r="J9" s="30">
        <f>'Показники затрат'!J7/'Показники затрат'!J9*100</f>
        <v>66.666666666666657</v>
      </c>
    </row>
    <row r="10" spans="1:18" x14ac:dyDescent="0.25">
      <c r="A10" s="23"/>
      <c r="B10" s="20"/>
      <c r="C10" s="20"/>
      <c r="D10" s="20"/>
      <c r="E10" s="20"/>
      <c r="F10" s="20"/>
      <c r="G10" s="20"/>
      <c r="H10" s="20"/>
      <c r="I10" s="20"/>
      <c r="J10" s="23"/>
    </row>
    <row r="11" spans="1:18" ht="45" x14ac:dyDescent="0.25">
      <c r="A11" s="23" t="s">
        <v>47</v>
      </c>
      <c r="B11" s="22" t="s">
        <v>66</v>
      </c>
      <c r="C11" s="23" t="s">
        <v>51</v>
      </c>
      <c r="D11" s="20"/>
      <c r="E11" s="20"/>
      <c r="F11" s="23">
        <v>100</v>
      </c>
      <c r="G11" s="23">
        <v>100</v>
      </c>
      <c r="H11" s="23">
        <v>100</v>
      </c>
      <c r="I11" s="23">
        <v>100</v>
      </c>
      <c r="J11" s="23">
        <v>100</v>
      </c>
      <c r="L11" s="38"/>
    </row>
    <row r="12" spans="1:18" x14ac:dyDescent="0.25">
      <c r="A12" s="23"/>
      <c r="B12" s="20"/>
      <c r="C12" s="20"/>
      <c r="D12" s="20"/>
      <c r="E12" s="20"/>
      <c r="F12" s="20"/>
      <c r="G12" s="20"/>
      <c r="H12" s="20"/>
      <c r="I12" s="20"/>
      <c r="J12" s="23"/>
    </row>
    <row r="13" spans="1:18" ht="45" x14ac:dyDescent="0.25">
      <c r="A13" s="23"/>
      <c r="B13" s="22" t="s">
        <v>67</v>
      </c>
      <c r="C13" s="23" t="s">
        <v>51</v>
      </c>
      <c r="D13" s="20"/>
      <c r="E13" s="20"/>
      <c r="F13" s="30"/>
      <c r="G13" s="30">
        <f>'Показники затрат'!G12/'Показники затрат'!G14*100</f>
        <v>40</v>
      </c>
      <c r="H13" s="30"/>
      <c r="I13" s="30"/>
      <c r="J13" s="30">
        <f>'Показники затрат'!J12/'Показники затрат'!J14*100</f>
        <v>100</v>
      </c>
    </row>
    <row r="14" spans="1:18" x14ac:dyDescent="0.25">
      <c r="A14" s="23"/>
      <c r="B14" s="20"/>
      <c r="C14" s="20"/>
      <c r="D14" s="20"/>
      <c r="E14" s="20"/>
      <c r="F14" s="20"/>
      <c r="G14" s="20"/>
      <c r="H14" s="20"/>
      <c r="I14" s="20"/>
      <c r="J14" s="23"/>
    </row>
    <row r="15" spans="1:18" x14ac:dyDescent="0.25">
      <c r="A15" s="23"/>
      <c r="B15" s="20"/>
      <c r="C15" s="20"/>
      <c r="D15" s="20"/>
      <c r="E15" s="20"/>
      <c r="F15" s="20"/>
      <c r="G15" s="20"/>
      <c r="H15" s="20"/>
      <c r="I15" s="20"/>
      <c r="J15" s="23"/>
    </row>
    <row r="16" spans="1:18" ht="45" x14ac:dyDescent="0.25">
      <c r="A16" s="23" t="s">
        <v>68</v>
      </c>
      <c r="B16" s="22" t="s">
        <v>76</v>
      </c>
      <c r="C16" s="23" t="s">
        <v>51</v>
      </c>
      <c r="D16" s="20"/>
      <c r="E16" s="20"/>
      <c r="F16" s="23">
        <v>100</v>
      </c>
      <c r="G16" s="23">
        <v>100</v>
      </c>
      <c r="H16" s="23">
        <v>100</v>
      </c>
      <c r="I16" s="23">
        <v>100</v>
      </c>
      <c r="J16" s="23">
        <v>100</v>
      </c>
    </row>
    <row r="17" spans="1:10" x14ac:dyDescent="0.25">
      <c r="A17" s="23"/>
      <c r="B17" s="20"/>
      <c r="C17" s="20"/>
      <c r="D17" s="20"/>
      <c r="E17" s="20"/>
      <c r="F17" s="20"/>
      <c r="G17" s="20"/>
      <c r="H17" s="20"/>
      <c r="I17" s="20"/>
      <c r="J17" s="23"/>
    </row>
    <row r="18" spans="1:10" ht="45" x14ac:dyDescent="0.25">
      <c r="A18" s="20"/>
      <c r="B18" s="22" t="s">
        <v>77</v>
      </c>
      <c r="C18" s="23" t="s">
        <v>51</v>
      </c>
      <c r="D18" s="20"/>
      <c r="E18" s="20"/>
      <c r="F18" s="20"/>
      <c r="G18" s="30">
        <f>'Показники затрат'!G17/'Показники затрат'!G19*100</f>
        <v>51.085568326947637</v>
      </c>
      <c r="H18" s="30"/>
      <c r="I18" s="30"/>
      <c r="J18" s="30">
        <f>'Показники затрат'!J17/'Показники затрат'!J19*100</f>
        <v>100</v>
      </c>
    </row>
    <row r="19" spans="1:10" x14ac:dyDescent="0.25">
      <c r="A19" s="20"/>
      <c r="B19" s="20"/>
      <c r="C19" s="20"/>
      <c r="D19" s="20"/>
      <c r="E19" s="20"/>
      <c r="F19" s="23"/>
      <c r="G19" s="20"/>
      <c r="H19" s="20"/>
      <c r="I19" s="20"/>
      <c r="J19" s="23"/>
    </row>
    <row r="20" spans="1:10" x14ac:dyDescent="0.25">
      <c r="A20" s="20"/>
      <c r="B20" s="20"/>
      <c r="C20" s="20"/>
      <c r="D20" s="20"/>
      <c r="E20" s="20"/>
      <c r="F20" s="23"/>
      <c r="G20" s="20"/>
      <c r="H20" s="20"/>
      <c r="I20" s="20"/>
      <c r="J20" s="23"/>
    </row>
    <row r="21" spans="1:10" ht="30" x14ac:dyDescent="0.25">
      <c r="A21" s="23" t="s">
        <v>78</v>
      </c>
      <c r="B21" s="22" t="s">
        <v>81</v>
      </c>
      <c r="C21" s="23" t="s">
        <v>51</v>
      </c>
      <c r="D21" s="20"/>
      <c r="E21" s="20"/>
      <c r="F21" s="23">
        <v>100</v>
      </c>
      <c r="G21" s="20"/>
      <c r="H21" s="20"/>
      <c r="I21" s="20"/>
      <c r="J21" s="23"/>
    </row>
    <row r="22" spans="1:10" x14ac:dyDescent="0.25">
      <c r="A22" s="20"/>
      <c r="B22" s="20"/>
      <c r="C22" s="20"/>
      <c r="D22" s="20"/>
      <c r="E22" s="20"/>
      <c r="F22" s="23"/>
      <c r="G22" s="20"/>
      <c r="H22" s="20"/>
      <c r="I22" s="20"/>
      <c r="J22" s="23"/>
    </row>
    <row r="23" spans="1:10" x14ac:dyDescent="0.25">
      <c r="A23" s="20"/>
      <c r="B23" s="20"/>
      <c r="C23" s="20"/>
      <c r="D23" s="20"/>
      <c r="E23" s="20"/>
      <c r="F23" s="23"/>
      <c r="G23" s="20"/>
      <c r="H23" s="20"/>
      <c r="I23" s="20"/>
      <c r="J23" s="23"/>
    </row>
    <row r="24" spans="1:10" ht="60" x14ac:dyDescent="0.25">
      <c r="A24" s="20" t="s">
        <v>82</v>
      </c>
      <c r="B24" s="22" t="s">
        <v>88</v>
      </c>
      <c r="C24" s="23" t="s">
        <v>51</v>
      </c>
      <c r="D24" s="20"/>
      <c r="E24" s="20"/>
      <c r="F24" s="23">
        <v>100</v>
      </c>
      <c r="G24" s="23">
        <v>100</v>
      </c>
      <c r="H24" s="23">
        <v>100</v>
      </c>
      <c r="I24" s="23">
        <v>100</v>
      </c>
      <c r="J24" s="23">
        <v>100</v>
      </c>
    </row>
    <row r="25" spans="1:10" x14ac:dyDescent="0.25">
      <c r="A25" s="20"/>
      <c r="B25" s="20"/>
      <c r="C25" s="20"/>
      <c r="D25" s="20"/>
      <c r="E25" s="20"/>
      <c r="F25" s="23"/>
      <c r="G25" s="20"/>
      <c r="H25" s="20"/>
      <c r="I25" s="20"/>
      <c r="J25" s="23"/>
    </row>
    <row r="26" spans="1:10" ht="60" x14ac:dyDescent="0.25">
      <c r="A26" s="20"/>
      <c r="B26" s="22" t="s">
        <v>89</v>
      </c>
      <c r="C26" s="23" t="s">
        <v>51</v>
      </c>
      <c r="D26" s="20"/>
      <c r="E26" s="20"/>
      <c r="F26" s="23"/>
      <c r="G26" s="30">
        <f>'Показники затрат'!G25/'Показники затрат'!G27*100</f>
        <v>50</v>
      </c>
      <c r="H26" s="30"/>
      <c r="I26" s="30"/>
      <c r="J26" s="30">
        <f>'Показники затрат'!J25/'Показники затрат'!J27*100</f>
        <v>66.666666666666657</v>
      </c>
    </row>
    <row r="27" spans="1:10" x14ac:dyDescent="0.25">
      <c r="A27" s="20"/>
      <c r="B27" s="20"/>
      <c r="C27" s="20"/>
      <c r="D27" s="20"/>
      <c r="E27" s="20"/>
      <c r="F27" s="20"/>
      <c r="G27" s="20"/>
      <c r="H27" s="20"/>
      <c r="I27" s="20"/>
      <c r="J27" s="20"/>
    </row>
    <row r="29" spans="1:10" x14ac:dyDescent="0.25">
      <c r="B29" s="2"/>
    </row>
  </sheetData>
  <mergeCells count="15">
    <mergeCell ref="B2:C2"/>
    <mergeCell ref="D2:E2"/>
    <mergeCell ref="G2:L2"/>
    <mergeCell ref="A4:A5"/>
    <mergeCell ref="B4:B5"/>
    <mergeCell ref="C4:C5"/>
    <mergeCell ref="D4:D5"/>
    <mergeCell ref="E4:E5"/>
    <mergeCell ref="A3:L3"/>
    <mergeCell ref="K4:L4"/>
    <mergeCell ref="F4:F5"/>
    <mergeCell ref="G4:G5"/>
    <mergeCell ref="H4:H5"/>
    <mergeCell ref="I4:I5"/>
    <mergeCell ref="J4:J5"/>
  </mergeCells>
  <pageMargins left="0.7" right="0.7" top="0.75" bottom="0.75" header="0.3" footer="0.3"/>
  <pageSetup paperSize="9" scale="6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5</vt:i4>
      </vt:variant>
      <vt:variant>
        <vt:lpstr>Именованные диапазоны</vt:lpstr>
      </vt:variant>
      <vt:variant>
        <vt:i4>5</vt:i4>
      </vt:variant>
    </vt:vector>
  </HeadingPairs>
  <TitlesOfParts>
    <vt:vector size="10" baseType="lpstr">
      <vt:lpstr>Витяг з паспорту</vt:lpstr>
      <vt:lpstr>Показники затрат</vt:lpstr>
      <vt:lpstr>Показники продукту</vt:lpstr>
      <vt:lpstr>Показники ефективності</vt:lpstr>
      <vt:lpstr>Показники якості</vt:lpstr>
      <vt:lpstr>'Витяг з паспорту'!Область_печати</vt:lpstr>
      <vt:lpstr>'Показники ефективності'!Область_печати</vt:lpstr>
      <vt:lpstr>'Показники затрат'!Область_печати</vt:lpstr>
      <vt:lpstr>'Показники продукту'!Область_печати</vt:lpstr>
      <vt:lpstr>'Показники якості'!Область_печати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Volodymyr Kondziolka</dc:creator>
  <cp:lastModifiedBy>user</cp:lastModifiedBy>
  <cp:lastPrinted>2024-02-07T08:24:05Z</cp:lastPrinted>
  <dcterms:created xsi:type="dcterms:W3CDTF">2022-10-11T07:06:17Z</dcterms:created>
  <dcterms:modified xsi:type="dcterms:W3CDTF">2025-03-10T11:37:36Z</dcterms:modified>
</cp:coreProperties>
</file>