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esktop\програма соц економ розвитку 2025\"/>
    </mc:Choice>
  </mc:AlternateContent>
  <bookViews>
    <workbookView xWindow="0" yWindow="0" windowWidth="7470" windowHeight="2235" tabRatio="756"/>
  </bookViews>
  <sheets>
    <sheet name="Витяг з паспорту" sheetId="1" r:id="rId1"/>
    <sheet name="Показники затрат" sheetId="3" r:id="rId2"/>
    <sheet name="Показники продукту" sheetId="12" r:id="rId3"/>
    <sheet name="Показники ефективності" sheetId="15" r:id="rId4"/>
    <sheet name="Показники якості" sheetId="13" r:id="rId5"/>
  </sheets>
  <externalReferences>
    <externalReference r:id="rId6"/>
  </externalReferences>
  <definedNames>
    <definedName name="_xlnm.Print_Area" localSheetId="0">'Витяг з паспорту'!$A$2:$E$27</definedName>
    <definedName name="_xlnm.Print_Area" localSheetId="3">'Показники ефективності'!$A$1:$L$23</definedName>
    <definedName name="_xlnm.Print_Area" localSheetId="1">'Показники затрат'!$A$3:$K$45</definedName>
    <definedName name="_xlnm.Print_Area" localSheetId="2">'Показники продукту'!$A$1:$L$57</definedName>
    <definedName name="_xlnm.Print_Area" localSheetId="4">'Показники якості'!$A$1:$L$30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5" l="1"/>
  <c r="I13" i="15"/>
  <c r="J13" i="15"/>
  <c r="H13" i="15"/>
  <c r="G13" i="15"/>
  <c r="F13" i="15"/>
  <c r="M17" i="15" l="1"/>
  <c r="M16" i="15"/>
  <c r="M15" i="15"/>
  <c r="M14" i="15"/>
  <c r="M12" i="15"/>
  <c r="M11" i="15"/>
  <c r="M10" i="15"/>
  <c r="M9" i="15"/>
  <c r="I20" i="15"/>
  <c r="H20" i="15"/>
  <c r="I17" i="15"/>
  <c r="H17" i="15"/>
  <c r="I16" i="15"/>
  <c r="H16" i="15"/>
  <c r="G16" i="15"/>
  <c r="I15" i="15"/>
  <c r="H15" i="15"/>
  <c r="I14" i="15"/>
  <c r="H14" i="15"/>
  <c r="I12" i="15"/>
  <c r="H12" i="15"/>
  <c r="I11" i="15"/>
  <c r="H11" i="15"/>
  <c r="I10" i="15"/>
  <c r="H10" i="15"/>
  <c r="I9" i="15"/>
  <c r="H9" i="15"/>
  <c r="J9" i="3" l="1"/>
  <c r="I9" i="3"/>
  <c r="H9" i="3"/>
  <c r="F9" i="3" l="1"/>
  <c r="G17" i="15"/>
  <c r="G15" i="15"/>
  <c r="G14" i="15"/>
  <c r="G12" i="15"/>
  <c r="G11" i="15"/>
  <c r="G10" i="15"/>
  <c r="G9" i="15"/>
  <c r="F17" i="15"/>
  <c r="F16" i="15"/>
  <c r="F15" i="15"/>
  <c r="G20" i="15"/>
  <c r="G9" i="3" l="1"/>
  <c r="F20" i="15"/>
  <c r="F14" i="15"/>
  <c r="F12" i="15"/>
  <c r="F11" i="15"/>
  <c r="F10" i="15"/>
  <c r="F9" i="15"/>
  <c r="H4" i="3" l="1"/>
  <c r="C12" i="1" l="1"/>
  <c r="E23" i="1"/>
  <c r="E20" i="1"/>
  <c r="G2" i="13"/>
  <c r="G2" i="15"/>
  <c r="G2" i="12"/>
  <c r="D2" i="15"/>
  <c r="B2" i="15"/>
  <c r="D2" i="13"/>
  <c r="B2" i="13"/>
  <c r="D2" i="12"/>
  <c r="B2" i="12"/>
  <c r="B4" i="3"/>
  <c r="D4" i="3"/>
</calcChain>
</file>

<file path=xl/sharedStrings.xml><?xml version="1.0" encoding="utf-8"?>
<sst xmlns="http://schemas.openxmlformats.org/spreadsheetml/2006/main" count="345" uniqueCount="201">
  <si>
    <t>Виконавець</t>
  </si>
  <si>
    <t>Код Програмної класифікації видатків та кредитування місцевого бюджету</t>
  </si>
  <si>
    <t>Коди програми</t>
  </si>
  <si>
    <t>Код</t>
  </si>
  <si>
    <t>Код Типової програмної класифікації видатків  та кредитування місцевого бюджету</t>
  </si>
  <si>
    <t>Код Функціональної класифікації видатків та кредитування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</si>
  <si>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</si>
  <si>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Обсяг бюджетних призначень, грн</t>
  </si>
  <si>
    <t>загальний фонд, грн</t>
  </si>
  <si>
    <t>спеціальний фонд, грн</t>
  </si>
  <si>
    <t>Підстави для виконання бюджетної програми</t>
  </si>
  <si>
    <t>Цілі державної політики, на досягнення яких спрямована реалізація бюджетної програми</t>
  </si>
  <si>
    <t xml:space="preserve">Мета бюджетної програми </t>
  </si>
  <si>
    <t>Завдання бюджетної програми</t>
  </si>
  <si>
    <t>всього, грн</t>
  </si>
  <si>
    <t>Напрямки використання бюджетних коштів</t>
  </si>
  <si>
    <t>Загальний фонд, грн</t>
  </si>
  <si>
    <t>Спеціальний фонд, грн</t>
  </si>
  <si>
    <t>Разом, грн</t>
  </si>
  <si>
    <t>КПКВК</t>
  </si>
  <si>
    <t xml:space="preserve">Перелік місцевих/регіональних програм, що виконуються у складі бюджетної програми                                                       </t>
  </si>
  <si>
    <t>Показники затрат</t>
  </si>
  <si>
    <t>Показники якості</t>
  </si>
  <si>
    <t>Одиниця виміру</t>
  </si>
  <si>
    <t>Джерело інформації</t>
  </si>
  <si>
    <t>Назва головних проектів Плану реалізації Стратегії сталого розвитку Дрогобицької МТГ у рамках яких буде реалізована бюджетна програма.</t>
  </si>
  <si>
    <t>№ п\п</t>
  </si>
  <si>
    <t>Значення</t>
  </si>
  <si>
    <t>Показники продукту</t>
  </si>
  <si>
    <t>Керівник установи</t>
  </si>
  <si>
    <t>Назва програми</t>
  </si>
  <si>
    <t>Показники ефективності</t>
  </si>
  <si>
    <t>Показники ефективності бюджетної програми у розрізі підпрограм і завдань</t>
  </si>
  <si>
    <t>Показники продукту бюджетної програми у розрізі підпрограм і завдань</t>
  </si>
  <si>
    <t>Показники затрат бюджетної програми у розрізі підпрограм і завдань</t>
  </si>
  <si>
    <t>Показники якості бюджетної програми у розрізі підпрограм і завдань</t>
  </si>
  <si>
    <t>Код Програмної класифікації видатків</t>
  </si>
  <si>
    <t xml:space="preserve">Головний розпорядник  коштів </t>
  </si>
  <si>
    <t>Відповідальний виконавець</t>
  </si>
  <si>
    <t>Номер та назва цілей Стратегії сталого розвитку Дрогобицької МТГ, на досягнення яких спрямована реалізація програми</t>
  </si>
  <si>
    <t>Код за  ЄДРПОУ</t>
  </si>
  <si>
    <t>Підвищення рівня надання медичної допомоги та збереження здоров`я населення</t>
  </si>
  <si>
    <t>Проведення розрахунків за спожиті енергетичні ресурси, економне та раціональне споживання енергоносіїв</t>
  </si>
  <si>
    <t>Оплата комунальних послуг та енергоносіїв</t>
  </si>
  <si>
    <t>Назва місцевих/ регіональної цільової програми</t>
  </si>
  <si>
    <t>1.</t>
  </si>
  <si>
    <t>грн.</t>
  </si>
  <si>
    <t>1.1.</t>
  </si>
  <si>
    <t>1.2.</t>
  </si>
  <si>
    <t xml:space="preserve">у тому числі </t>
  </si>
  <si>
    <t xml:space="preserve">  -   видатки на теплопостачання</t>
  </si>
  <si>
    <t xml:space="preserve">  -  видатки на водопостачання та водовідведення</t>
  </si>
  <si>
    <t>1.3.</t>
  </si>
  <si>
    <t xml:space="preserve">  - видатки на електричну енергію</t>
  </si>
  <si>
    <t>1.4.</t>
  </si>
  <si>
    <t xml:space="preserve">  - видатки інших енергоносіїв та інших    комунальних послуг</t>
  </si>
  <si>
    <t>1.5.</t>
  </si>
  <si>
    <t xml:space="preserve">  - видатки на енергосервіс</t>
  </si>
  <si>
    <t>план використання бюджетних коштів</t>
  </si>
  <si>
    <t>Обсяг видатків комунальних підприємств охорони здоров`я Дрогобицької МТГ всього:</t>
  </si>
  <si>
    <t xml:space="preserve">  -   витрати на теплопостачання</t>
  </si>
  <si>
    <t xml:space="preserve">  -  витрати на водопостачання та водовідведення</t>
  </si>
  <si>
    <t xml:space="preserve">  - витрати на електричну енергію</t>
  </si>
  <si>
    <t>Відділ охорони здоров`я виконавчих органів Дрогобицької міської ради</t>
  </si>
  <si>
    <t>1.6.</t>
  </si>
  <si>
    <t xml:space="preserve">  - видатки на природній газ</t>
  </si>
  <si>
    <t xml:space="preserve">  - витрати на природній газ</t>
  </si>
  <si>
    <t xml:space="preserve"> </t>
  </si>
  <si>
    <t>Розрахунок     (показник затрат/показник продукту)</t>
  </si>
  <si>
    <t>Ціль 2.3.Дрогобич розширює</t>
  </si>
  <si>
    <t>731,721,</t>
  </si>
  <si>
    <t>куб.м</t>
  </si>
  <si>
    <t>Об`єм будівель комунальних підприємств  охорони здоров`я Дрогобицької МТГ</t>
  </si>
  <si>
    <t>технічний паспорт</t>
  </si>
  <si>
    <t>2.</t>
  </si>
  <si>
    <t>Обсяг енергоносіїв у фізичних показниках комунальних підприємств охорони здоров`я Дрогобицької МТГ всього:</t>
  </si>
  <si>
    <t>лімітна довідка</t>
  </si>
  <si>
    <t>Гкал</t>
  </si>
  <si>
    <t>м3</t>
  </si>
  <si>
    <t>КВт</t>
  </si>
  <si>
    <t xml:space="preserve">  -    теплопостачання</t>
  </si>
  <si>
    <t xml:space="preserve">  -   водопостачання </t>
  </si>
  <si>
    <t xml:space="preserve">  -  електрична енергія</t>
  </si>
  <si>
    <t xml:space="preserve">  -  природній газ</t>
  </si>
  <si>
    <t>Опалювальна площа комунальних підприємств  охорони здоров`я Дрогобицької МТГ</t>
  </si>
  <si>
    <t>кв.м.</t>
  </si>
  <si>
    <t>Середньорічні витрати комунальних підприємств  охорони здоров`я Дрогобицької МТГ</t>
  </si>
  <si>
    <t>3.</t>
  </si>
  <si>
    <t>год.</t>
  </si>
  <si>
    <t>Кількість годин роботи у рік комунальних підприємств  охорони здоров`я Дрогобицької МТГ</t>
  </si>
  <si>
    <t>Розрахунок     (показник затрат у нат.показ./показник продукту опалювальної площі)</t>
  </si>
  <si>
    <t>кВт</t>
  </si>
  <si>
    <t>Розрахунок     (показник затрат у нат.показ./показник продукту кількість годин)</t>
  </si>
  <si>
    <t>4.</t>
  </si>
  <si>
    <t>Середнє споживання м3 води на годину роботи комунальних підприємств  охорони здоров`я Дрогобицької МТГ</t>
  </si>
  <si>
    <t>5.</t>
  </si>
  <si>
    <t>Середнє споживання теплової енергії комунальних підприємств  охорони здоров`я Дрогобицької МТГ</t>
  </si>
  <si>
    <t>Середнє споживання кВт електроенергії на годину роботи комунальних підприємств  охорони здоров`я Дрогобицької МТГ</t>
  </si>
  <si>
    <t>теплопостачання</t>
  </si>
  <si>
    <t>газопостачання</t>
  </si>
  <si>
    <t>Середнє споживання природного газу комунальних підприємств  охорони здоров`я Дрогобицької МТГ</t>
  </si>
  <si>
    <t>365днів*24</t>
  </si>
  <si>
    <t>2.1.</t>
  </si>
  <si>
    <t>2.2.</t>
  </si>
  <si>
    <t>2.3.</t>
  </si>
  <si>
    <t>2.4.</t>
  </si>
  <si>
    <t>Рівень забезпеченості закладів охорони здоров`я видатками на оплату комунальних послуг та енергоносіїв</t>
  </si>
  <si>
    <t>%</t>
  </si>
  <si>
    <t>Розвиток та підтримка  комунальних підприємств охорони здоров`я Дрогобицької МТГ</t>
  </si>
  <si>
    <t>Відсоток виконання забезпеченості розвитку та підтримки закладів охорони здоров`я</t>
  </si>
  <si>
    <t>Кількість установ,які отримують належний розвиток та підтримку</t>
  </si>
  <si>
    <t>од.</t>
  </si>
  <si>
    <t>мережа</t>
  </si>
  <si>
    <t>6.</t>
  </si>
  <si>
    <t>Середні видатки на одну установу</t>
  </si>
  <si>
    <t xml:space="preserve">Програма покриття вартості комунальних послуг  та енергоносіїв комунальних закладів охорони здоров`я ДМТГ.    Програма розвитку та підтримки комунальних некомерційних підприємств охорони здоров`я ДМТГ </t>
  </si>
  <si>
    <t xml:space="preserve">4. </t>
  </si>
  <si>
    <t xml:space="preserve">Окремі фінансові показники діяльності КНП охорони здоров’я Дрогобицької територіальної громади </t>
  </si>
  <si>
    <t>Отримано коштів від НСЗУ</t>
  </si>
  <si>
    <t>Отримано позабюджетних коштів</t>
  </si>
  <si>
    <t>Середня заробітня плата по КНП</t>
  </si>
  <si>
    <t>Середня заробітня плата лікарів</t>
  </si>
  <si>
    <t>Середня заробітня плата СМП</t>
  </si>
  <si>
    <t>4.1</t>
  </si>
  <si>
    <t>4.2</t>
  </si>
  <si>
    <t>4.3</t>
  </si>
  <si>
    <t>4.4</t>
  </si>
  <si>
    <t>4.5</t>
  </si>
  <si>
    <t>4.6</t>
  </si>
  <si>
    <t>Кількість укладених декларацій з лікарями ПМСД (дані з сайту НСЗУ):</t>
  </si>
  <si>
    <t xml:space="preserve">КНП «Дрогобицька міська поліклініка» ДМР     </t>
  </si>
  <si>
    <t>од</t>
  </si>
  <si>
    <t>х</t>
  </si>
  <si>
    <t>Факт за 2023 рік</t>
  </si>
  <si>
    <t>% від міського населення ДМТГ</t>
  </si>
  <si>
    <t xml:space="preserve">КНП «Дрогобицька районна поліклініка» ДМР  </t>
  </si>
  <si>
    <t>% від сільського населення ДМТГ</t>
  </si>
  <si>
    <t xml:space="preserve">КНП «Болехівська амбулаторія ЗПСМ» ДМР     </t>
  </si>
  <si>
    <t>% від населення с. Болехівці</t>
  </si>
  <si>
    <t xml:space="preserve">од </t>
  </si>
  <si>
    <t xml:space="preserve">Оперативні дані про використання ліжкового фонду </t>
  </si>
  <si>
    <t>Число ліжок/середньорічних</t>
  </si>
  <si>
    <t>Вибуло хворих</t>
  </si>
  <si>
    <t>в т ч. померло хворих</t>
  </si>
  <si>
    <t>Проведено хворими ліжкоднів</t>
  </si>
  <si>
    <t>Сер. Число днів роботи ліжка</t>
  </si>
  <si>
    <t>Обіг ліжка</t>
  </si>
  <si>
    <t>Летальність</t>
  </si>
  <si>
    <t>пацієнтів</t>
  </si>
  <si>
    <t>дні</t>
  </si>
  <si>
    <t xml:space="preserve">Діяльність хірургічних стаціонарів </t>
  </si>
  <si>
    <t xml:space="preserve">Проведено операцій в стаціонарі </t>
  </si>
  <si>
    <t>Хірургічна активність</t>
  </si>
  <si>
    <t>Післяопераційна летальність</t>
  </si>
  <si>
    <t xml:space="preserve">Діяльність пологових відділень </t>
  </si>
  <si>
    <t>Прийнято пологів</t>
  </si>
  <si>
    <t xml:space="preserve">% кесаревих розтинів </t>
  </si>
  <si>
    <t>Показники проведення обов"язкових медичних втручань для груп пацієнтів з підвищеним ризиком розвитку захворювань по підрозділах ПМСД</t>
  </si>
  <si>
    <t>Гіпертонічна хвороба та інші ССЗ (%  обстежених від підлягаючих)</t>
  </si>
  <si>
    <t>9.1</t>
  </si>
  <si>
    <t>9.2</t>
  </si>
  <si>
    <t>9.3</t>
  </si>
  <si>
    <t>9.4</t>
  </si>
  <si>
    <t>9.5</t>
  </si>
  <si>
    <t>вид обстеження :Вимір. АТ</t>
  </si>
  <si>
    <t>вид обстеження :Загальний холестерин</t>
  </si>
  <si>
    <t xml:space="preserve">вид обстеження :Цукор крові </t>
  </si>
  <si>
    <t>вид обстеження :Швидкий тест на ВІЛ</t>
  </si>
  <si>
    <t xml:space="preserve">вид обстеження :Опитування </t>
  </si>
  <si>
    <t>вид обстеження: направлено на мамограф</t>
  </si>
  <si>
    <t>Цукровий діабет  (%  обстежених від підлягаючих)</t>
  </si>
  <si>
    <t>ВІЛ  (%  обстежених від підлягаючих)</t>
  </si>
  <si>
    <t>Туберкульоз  (%  обстежених від підлягаючих)</t>
  </si>
  <si>
    <t>Рак молочної залози  (%  обстежених від підлягаючих)</t>
  </si>
  <si>
    <t>9.6</t>
  </si>
  <si>
    <t>Колоректальний рак  (%  обстежених від підлягаючих)</t>
  </si>
  <si>
    <t>вид обстеження: кал на скриту кров</t>
  </si>
  <si>
    <t>9.7</t>
  </si>
  <si>
    <t>рак пердміхурової залози  (%  обстежених від підлягаючих)</t>
  </si>
  <si>
    <t>вид обстеження: Тест на ПСА</t>
  </si>
  <si>
    <t>План на 2024 рік</t>
  </si>
  <si>
    <t>Назва закладу охорони здоров"я ____________________________________________________</t>
  </si>
  <si>
    <t xml:space="preserve">Заборгованість по ЗП
</t>
  </si>
  <si>
    <t>Комунальні некомерційні підприємства  Дрогобицької міської ради</t>
  </si>
  <si>
    <t xml:space="preserve">0712010                               0712080                                 0712113  </t>
  </si>
  <si>
    <t>Всі дані без іац</t>
  </si>
  <si>
    <t>Дані по заг. і спец.фонду</t>
  </si>
  <si>
    <t>Багатопрофільна стаціонарна медична допомога, амбулаторно-поліклінічна допомога населенню, крім первинної медичної допомоги,первинна медична допомога населенню, що надається амбулаторно-поліклінічними закладами(відділеннями)</t>
  </si>
  <si>
    <t xml:space="preserve">2024 рік </t>
  </si>
  <si>
    <t>уточнений план на 2024 рік</t>
  </si>
  <si>
    <t>Факт за 2024</t>
  </si>
  <si>
    <t>План 2025 рік</t>
  </si>
  <si>
    <t>670/655</t>
  </si>
  <si>
    <t>705/696,3</t>
  </si>
  <si>
    <t>Рішення сесії № 2857   від 19.12.2024 р.  "Про бюджет Дрогобицької міської територіальної громади на  2025 рік",рішення сесії № 2904   від 09.01.2025 р.  "Програма покриття вартості комунальних послуг та енергоносіїв комунальних закладів охорони здоров`я Дрогобицької міської територіальної громади на  2025 рік".</t>
  </si>
  <si>
    <t xml:space="preserve">Розвиток та підтримка багатопрофільної стаціонарної медичної допомоги, підвищення рівня надання медичної допомоги та збереження здоров`я населення </t>
  </si>
  <si>
    <t>1.5.1.</t>
  </si>
  <si>
    <t xml:space="preserve">  - в т.ч.видатки на дрова</t>
  </si>
  <si>
    <t>дрова</t>
  </si>
  <si>
    <t xml:space="preserve">  - витрати на дрова</t>
  </si>
  <si>
    <t>додаток № 9 до програми соціально-економічного та культурного розвитку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</si>
</sst>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16" fontId="7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7" fillId="0" borderId="2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right"/>
    </xf>
    <xf numFmtId="2" fontId="1" fillId="0" borderId="2" xfId="0" applyNumberFormat="1" applyFont="1" applyBorder="1"/>
    <xf numFmtId="0" fontId="1" fillId="0" borderId="2" xfId="0" applyFont="1" applyBorder="1" applyAlignment="1">
      <alignment wrapText="1"/>
    </xf>
    <xf numFmtId="2" fontId="0" fillId="0" borderId="0" xfId="0" applyNumberFormat="1"/>
    <xf numFmtId="2" fontId="0" fillId="0" borderId="2" xfId="0" applyNumberFormat="1" applyBorder="1" applyAlignment="1">
      <alignment horizontal="center"/>
    </xf>
    <xf numFmtId="2" fontId="7" fillId="0" borderId="2" xfId="0" applyNumberFormat="1" applyFont="1" applyBorder="1" applyAlignment="1">
      <alignment horizontal="center" vertical="center" wrapText="1"/>
    </xf>
    <xf numFmtId="0" fontId="9" fillId="0" borderId="0" xfId="0" applyFont="1"/>
    <xf numFmtId="2" fontId="8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1" fontId="0" fillId="0" borderId="2" xfId="0" applyNumberFormat="1" applyBorder="1" applyAlignment="1">
      <alignment horizontal="center"/>
    </xf>
    <xf numFmtId="2" fontId="10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wrapText="1"/>
    </xf>
    <xf numFmtId="0" fontId="12" fillId="0" borderId="2" xfId="0" applyFont="1" applyBorder="1"/>
    <xf numFmtId="49" fontId="0" fillId="0" borderId="6" xfId="0" applyNumberFormat="1" applyBorder="1"/>
    <xf numFmtId="49" fontId="0" fillId="0" borderId="2" xfId="0" applyNumberFormat="1" applyBorder="1"/>
    <xf numFmtId="0" fontId="1" fillId="0" borderId="0" xfId="0" applyFont="1" applyAlignment="1">
      <alignment horizontal="center" vertical="center"/>
    </xf>
    <xf numFmtId="49" fontId="0" fillId="0" borderId="2" xfId="0" applyNumberFormat="1" applyBorder="1" applyAlignment="1">
      <alignment horizontal="right"/>
    </xf>
    <xf numFmtId="2" fontId="1" fillId="0" borderId="2" xfId="0" applyNumberFormat="1" applyFon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2" xfId="0" applyNumberFormat="1" applyBorder="1" applyAlignment="1">
      <alignment horizont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2" fontId="7" fillId="0" borderId="2" xfId="0" applyNumberFormat="1" applyFont="1" applyBorder="1" applyAlignment="1">
      <alignment horizontal="center" vertical="center"/>
    </xf>
    <xf numFmtId="2" fontId="0" fillId="0" borderId="2" xfId="0" applyNumberFormat="1" applyBorder="1" applyAlignment="1">
      <alignment vertical="center"/>
    </xf>
    <xf numFmtId="0" fontId="1" fillId="2" borderId="6" xfId="0" applyFont="1" applyFill="1" applyBorder="1"/>
    <xf numFmtId="0" fontId="0" fillId="2" borderId="6" xfId="0" applyFill="1" applyBorder="1"/>
    <xf numFmtId="0" fontId="13" fillId="2" borderId="6" xfId="0" applyFont="1" applyFill="1" applyBorder="1"/>
    <xf numFmtId="0" fontId="1" fillId="2" borderId="2" xfId="0" applyFont="1" applyFill="1" applyBorder="1"/>
    <xf numFmtId="0" fontId="0" fillId="2" borderId="2" xfId="0" applyFill="1" applyBorder="1"/>
    <xf numFmtId="0" fontId="1" fillId="2" borderId="6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/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Desktop/&#1087;&#1086;&#1082;&#1072;&#1079;&#1085;&#1080;&#1082;&#1080;%20&#1076;&#1086;%20&#1087;&#1088;&#1086;&#1075;&#1088;&#1072;&#1084;&#1080;%20&#1089;&#1086;&#1094;&#1077;&#1082;&#1086;&#1085;&#1086;&#1084;%20&#1088;&#1086;&#1079;&#1074;&#1080;&#1090;&#1082;&#1091;%202025/&#1086;&#1090;&#1088;&#1080;&#1084;&#1072;&#1085;&#1110;%20&#1074;&#1110;&#1076;%20&#1084;&#1077;&#1076;&#1080;&#1094;&#1080;&#1085;&#1080;/&#1082;&#1086;&#1084;&#1091;&#1085;&#1072;&#1083;&#1082;&#1072;/&#1044;&#1056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яг з паспорту"/>
      <sheetName val="Показники затрат"/>
      <sheetName val="Показники продукту"/>
      <sheetName val="Показники ефективності"/>
      <sheetName val="Показники якості"/>
    </sheetNames>
    <sheetDataSet>
      <sheetData sheetId="0" refreshError="1"/>
      <sheetData sheetId="1">
        <row r="21">
          <cell r="J21">
            <v>100000</v>
          </cell>
        </row>
      </sheetData>
      <sheetData sheetId="2">
        <row r="7">
          <cell r="F7">
            <v>16969.14</v>
          </cell>
          <cell r="G7">
            <v>16969.14</v>
          </cell>
          <cell r="H7">
            <v>16969.14</v>
          </cell>
          <cell r="J7">
            <v>16969.14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zoomScaleNormal="100" workbookViewId="0">
      <selection activeCell="A8" sqref="A8:D8"/>
    </sheetView>
  </sheetViews>
  <sheetFormatPr defaultRowHeight="15" x14ac:dyDescent="0.25"/>
  <cols>
    <col min="1" max="1" width="21.5703125" customWidth="1"/>
    <col min="2" max="2" width="23.5703125" style="1" customWidth="1"/>
    <col min="3" max="3" width="20.28515625" style="1" customWidth="1"/>
    <col min="4" max="4" width="19.28515625" style="1" customWidth="1"/>
    <col min="5" max="5" width="18.28515625" customWidth="1"/>
  </cols>
  <sheetData>
    <row r="1" spans="1:13" ht="42.75" customHeight="1" x14ac:dyDescent="0.25">
      <c r="C1" s="100" t="s">
        <v>200</v>
      </c>
      <c r="D1" s="100"/>
      <c r="E1" s="100"/>
      <c r="F1" s="110"/>
    </row>
    <row r="2" spans="1:13" ht="33.4" customHeight="1" x14ac:dyDescent="0.25">
      <c r="A2" s="10" t="s">
        <v>36</v>
      </c>
      <c r="B2" s="80" t="s">
        <v>0</v>
      </c>
      <c r="C2" s="81"/>
      <c r="D2" s="82"/>
      <c r="E2" s="11" t="s">
        <v>40</v>
      </c>
      <c r="F2" s="3"/>
      <c r="G2" s="3"/>
      <c r="H2" s="3"/>
      <c r="I2" s="3"/>
      <c r="J2" s="3"/>
      <c r="K2" s="3"/>
      <c r="L2" s="3"/>
      <c r="M2" s="3"/>
    </row>
    <row r="3" spans="1:13" ht="26.25" customHeight="1" x14ac:dyDescent="0.25">
      <c r="A3" s="12"/>
      <c r="B3" s="13" t="s">
        <v>37</v>
      </c>
      <c r="C3" s="69" t="s">
        <v>63</v>
      </c>
      <c r="D3" s="71"/>
      <c r="E3" s="16">
        <v>2013024</v>
      </c>
    </row>
    <row r="4" spans="1:13" ht="36.75" customHeight="1" x14ac:dyDescent="0.25">
      <c r="A4" s="12"/>
      <c r="B4" s="13" t="s">
        <v>38</v>
      </c>
      <c r="C4" s="69" t="s">
        <v>183</v>
      </c>
      <c r="D4" s="71"/>
      <c r="E4" s="16"/>
    </row>
    <row r="5" spans="1:13" x14ac:dyDescent="0.25">
      <c r="A5" s="72" t="s">
        <v>2</v>
      </c>
      <c r="B5" s="73"/>
      <c r="C5" s="73"/>
      <c r="D5" s="74"/>
      <c r="E5" s="14" t="s">
        <v>3</v>
      </c>
    </row>
    <row r="6" spans="1:13" ht="20.65" customHeight="1" x14ac:dyDescent="0.25">
      <c r="A6" s="66" t="s">
        <v>1</v>
      </c>
      <c r="B6" s="67"/>
      <c r="C6" s="67"/>
      <c r="D6" s="68"/>
      <c r="E6" s="21">
        <v>700000</v>
      </c>
    </row>
    <row r="7" spans="1:13" ht="42" customHeight="1" x14ac:dyDescent="0.25">
      <c r="A7" s="69" t="s">
        <v>4</v>
      </c>
      <c r="B7" s="70"/>
      <c r="C7" s="70"/>
      <c r="D7" s="71"/>
      <c r="E7" s="37">
        <v>712010</v>
      </c>
    </row>
    <row r="8" spans="1:13" ht="23.25" customHeight="1" x14ac:dyDescent="0.25">
      <c r="A8" s="69" t="s">
        <v>4</v>
      </c>
      <c r="B8" s="70"/>
      <c r="C8" s="70"/>
      <c r="D8" s="71"/>
      <c r="E8" s="21">
        <v>712010</v>
      </c>
    </row>
    <row r="9" spans="1:13" ht="16.5" customHeight="1" x14ac:dyDescent="0.25">
      <c r="A9" s="69" t="s">
        <v>5</v>
      </c>
      <c r="B9" s="70"/>
      <c r="C9" s="70"/>
      <c r="D9" s="71"/>
      <c r="E9" s="21" t="s">
        <v>70</v>
      </c>
    </row>
    <row r="10" spans="1:13" ht="49.9" customHeight="1" x14ac:dyDescent="0.25">
      <c r="A10" s="65" t="s">
        <v>6</v>
      </c>
      <c r="B10" s="65"/>
      <c r="C10" s="107" t="s">
        <v>187</v>
      </c>
      <c r="D10" s="108"/>
      <c r="E10" s="109"/>
    </row>
    <row r="11" spans="1:13" ht="30.75" customHeight="1" x14ac:dyDescent="0.25">
      <c r="A11" s="65" t="s">
        <v>7</v>
      </c>
      <c r="B11" s="65"/>
      <c r="C11" s="15" t="s">
        <v>14</v>
      </c>
      <c r="D11" s="15" t="s">
        <v>8</v>
      </c>
      <c r="E11" s="15" t="s">
        <v>9</v>
      </c>
    </row>
    <row r="12" spans="1:13" ht="20.25" customHeight="1" x14ac:dyDescent="0.25">
      <c r="A12" s="65"/>
      <c r="B12" s="65"/>
      <c r="C12" s="32">
        <f>D12+E12</f>
        <v>47498800</v>
      </c>
      <c r="D12" s="30">
        <v>47498800</v>
      </c>
      <c r="E12" s="16"/>
      <c r="F12" s="31"/>
      <c r="G12" s="31"/>
      <c r="H12" s="31"/>
      <c r="I12" s="31"/>
      <c r="J12" s="31"/>
    </row>
    <row r="13" spans="1:13" ht="69" customHeight="1" x14ac:dyDescent="0.25">
      <c r="A13" s="65" t="s">
        <v>10</v>
      </c>
      <c r="B13" s="65"/>
      <c r="C13" s="104" t="s">
        <v>194</v>
      </c>
      <c r="D13" s="105"/>
      <c r="E13" s="106"/>
    </row>
    <row r="14" spans="1:13" ht="45.75" customHeight="1" x14ac:dyDescent="0.25">
      <c r="A14" s="65" t="s">
        <v>11</v>
      </c>
      <c r="B14" s="65"/>
      <c r="C14" s="104" t="s">
        <v>41</v>
      </c>
      <c r="D14" s="105"/>
      <c r="E14" s="106"/>
    </row>
    <row r="15" spans="1:13" ht="29.25" customHeight="1" x14ac:dyDescent="0.25">
      <c r="A15" s="14" t="s">
        <v>12</v>
      </c>
      <c r="B15" s="104" t="s">
        <v>195</v>
      </c>
      <c r="C15" s="105"/>
      <c r="D15" s="105"/>
      <c r="E15" s="106"/>
    </row>
    <row r="16" spans="1:13" ht="38.65" customHeight="1" x14ac:dyDescent="0.25">
      <c r="A16" s="14" t="s">
        <v>13</v>
      </c>
      <c r="B16" s="104" t="s">
        <v>42</v>
      </c>
      <c r="C16" s="105"/>
      <c r="D16" s="105"/>
      <c r="E16" s="106"/>
    </row>
    <row r="17" spans="1:5" ht="37.9" customHeight="1" x14ac:dyDescent="0.25">
      <c r="A17" s="65" t="s">
        <v>39</v>
      </c>
      <c r="B17" s="65"/>
      <c r="C17" s="104" t="s">
        <v>69</v>
      </c>
      <c r="D17" s="105"/>
      <c r="E17" s="106"/>
    </row>
    <row r="18" spans="1:5" ht="48.4" customHeight="1" x14ac:dyDescent="0.25">
      <c r="A18" s="65" t="s">
        <v>25</v>
      </c>
      <c r="B18" s="65"/>
      <c r="C18" s="104"/>
      <c r="D18" s="105"/>
      <c r="E18" s="106"/>
    </row>
    <row r="19" spans="1:5" ht="43.5" customHeight="1" x14ac:dyDescent="0.25">
      <c r="A19" s="65" t="s">
        <v>15</v>
      </c>
      <c r="B19" s="65"/>
      <c r="C19" s="15" t="s">
        <v>16</v>
      </c>
      <c r="D19" s="15" t="s">
        <v>17</v>
      </c>
      <c r="E19" s="15" t="s">
        <v>18</v>
      </c>
    </row>
    <row r="20" spans="1:5" ht="29.25" customHeight="1" x14ac:dyDescent="0.25">
      <c r="A20" s="75" t="s">
        <v>43</v>
      </c>
      <c r="B20" s="75"/>
      <c r="C20" s="30">
        <v>477498800</v>
      </c>
      <c r="D20" s="55"/>
      <c r="E20" s="33">
        <f>C20+D20</f>
        <v>477498800</v>
      </c>
    </row>
    <row r="21" spans="1:5" ht="31.9" customHeight="1" x14ac:dyDescent="0.25">
      <c r="A21" s="101" t="s">
        <v>20</v>
      </c>
      <c r="B21" s="102"/>
      <c r="C21" s="102"/>
      <c r="D21" s="102"/>
      <c r="E21" s="103"/>
    </row>
    <row r="22" spans="1:5" ht="38.25" x14ac:dyDescent="0.25">
      <c r="A22" s="15" t="s">
        <v>44</v>
      </c>
      <c r="B22" s="15" t="s">
        <v>19</v>
      </c>
      <c r="C22" s="15" t="s">
        <v>16</v>
      </c>
      <c r="D22" s="15" t="s">
        <v>17</v>
      </c>
      <c r="E22" s="15" t="s">
        <v>18</v>
      </c>
    </row>
    <row r="23" spans="1:5" x14ac:dyDescent="0.25">
      <c r="A23" s="76" t="s">
        <v>115</v>
      </c>
      <c r="B23" s="76" t="s">
        <v>184</v>
      </c>
      <c r="C23" s="78">
        <v>47498800</v>
      </c>
      <c r="D23" s="78"/>
      <c r="E23" s="78">
        <f>C23+D23</f>
        <v>47498800</v>
      </c>
    </row>
    <row r="24" spans="1:5" ht="114" customHeight="1" x14ac:dyDescent="0.25">
      <c r="A24" s="77"/>
      <c r="B24" s="77"/>
      <c r="C24" s="79"/>
      <c r="D24" s="79"/>
      <c r="E24" s="79"/>
    </row>
    <row r="25" spans="1:5" x14ac:dyDescent="0.25">
      <c r="A25" s="6"/>
      <c r="B25" s="7"/>
      <c r="C25" s="7"/>
      <c r="D25" s="7"/>
      <c r="E25" s="6"/>
    </row>
    <row r="26" spans="1:5" x14ac:dyDescent="0.25">
      <c r="A26" s="6"/>
      <c r="B26" s="8" t="s">
        <v>29</v>
      </c>
      <c r="C26" s="7"/>
      <c r="D26" s="8"/>
      <c r="E26" s="6"/>
    </row>
    <row r="27" spans="1:5" x14ac:dyDescent="0.25">
      <c r="A27" s="9"/>
      <c r="B27" s="7"/>
      <c r="C27" s="7"/>
      <c r="D27" s="7"/>
      <c r="E27" s="6"/>
    </row>
    <row r="28" spans="1:5" x14ac:dyDescent="0.25">
      <c r="A28" s="6"/>
      <c r="B28" s="7"/>
      <c r="C28" s="7"/>
      <c r="D28" s="7"/>
      <c r="E28" s="6"/>
    </row>
    <row r="29" spans="1:5" x14ac:dyDescent="0.25">
      <c r="A29" s="6"/>
      <c r="B29" s="7"/>
      <c r="C29" s="7"/>
      <c r="D29" s="7"/>
      <c r="E29" s="6"/>
    </row>
    <row r="30" spans="1:5" x14ac:dyDescent="0.25">
      <c r="A30" s="6"/>
      <c r="B30" s="7"/>
      <c r="C30" s="7"/>
      <c r="D30" s="7"/>
      <c r="E30" s="6"/>
    </row>
    <row r="31" spans="1:5" x14ac:dyDescent="0.25">
      <c r="A31" s="6"/>
      <c r="B31" s="7"/>
      <c r="C31" s="7"/>
      <c r="D31" s="7"/>
      <c r="E31" s="6"/>
    </row>
    <row r="32" spans="1:5" x14ac:dyDescent="0.25">
      <c r="A32" s="6"/>
      <c r="B32" s="7"/>
      <c r="C32" s="7"/>
      <c r="D32" s="7"/>
      <c r="E32" s="6"/>
    </row>
    <row r="33" spans="1:5" x14ac:dyDescent="0.25">
      <c r="A33" s="6"/>
      <c r="B33" s="7"/>
      <c r="C33" s="7"/>
      <c r="D33" s="7"/>
      <c r="E33" s="6"/>
    </row>
    <row r="34" spans="1:5" x14ac:dyDescent="0.25">
      <c r="A34" s="6"/>
      <c r="B34" s="7"/>
      <c r="C34" s="7"/>
      <c r="D34" s="7"/>
      <c r="E34" s="6"/>
    </row>
    <row r="35" spans="1:5" x14ac:dyDescent="0.25">
      <c r="A35" s="6"/>
      <c r="B35" s="7"/>
      <c r="C35" s="7"/>
      <c r="D35" s="7"/>
      <c r="E35" s="6"/>
    </row>
    <row r="36" spans="1:5" x14ac:dyDescent="0.25">
      <c r="A36" s="6"/>
      <c r="B36" s="7"/>
      <c r="C36" s="7"/>
      <c r="D36" s="7"/>
      <c r="E36" s="6"/>
    </row>
    <row r="37" spans="1:5" x14ac:dyDescent="0.25">
      <c r="A37" s="6"/>
      <c r="B37" s="7"/>
      <c r="C37" s="7"/>
      <c r="D37" s="7"/>
      <c r="E37" s="6"/>
    </row>
    <row r="38" spans="1:5" x14ac:dyDescent="0.25">
      <c r="A38" s="6"/>
      <c r="B38" s="7"/>
      <c r="C38" s="7"/>
      <c r="D38" s="7"/>
      <c r="E38" s="6"/>
    </row>
    <row r="39" spans="1:5" x14ac:dyDescent="0.25">
      <c r="A39" s="6"/>
      <c r="B39" s="7"/>
      <c r="C39" s="7"/>
      <c r="D39" s="7"/>
      <c r="E39" s="6"/>
    </row>
    <row r="40" spans="1:5" x14ac:dyDescent="0.25">
      <c r="A40" s="6"/>
      <c r="B40" s="7"/>
      <c r="C40" s="7"/>
      <c r="D40" s="7"/>
      <c r="E40" s="6"/>
    </row>
    <row r="41" spans="1:5" x14ac:dyDescent="0.25">
      <c r="A41" s="6"/>
      <c r="B41" s="7"/>
      <c r="C41" s="7"/>
      <c r="D41" s="7"/>
      <c r="E41" s="6"/>
    </row>
  </sheetData>
  <mergeCells count="30">
    <mergeCell ref="C10:E10"/>
    <mergeCell ref="A9:D9"/>
    <mergeCell ref="A8:D8"/>
    <mergeCell ref="A7:D7"/>
    <mergeCell ref="A6:D6"/>
    <mergeCell ref="A5:D5"/>
    <mergeCell ref="C4:D4"/>
    <mergeCell ref="C3:D3"/>
    <mergeCell ref="B2:D2"/>
    <mergeCell ref="C1:E1"/>
    <mergeCell ref="A23:A24"/>
    <mergeCell ref="B23:B24"/>
    <mergeCell ref="C23:C24"/>
    <mergeCell ref="D23:D24"/>
    <mergeCell ref="E23:E24"/>
    <mergeCell ref="C14:E14"/>
    <mergeCell ref="A21:E21"/>
    <mergeCell ref="A11:B12"/>
    <mergeCell ref="A17:B17"/>
    <mergeCell ref="A18:B18"/>
    <mergeCell ref="A20:B20"/>
    <mergeCell ref="B15:E15"/>
    <mergeCell ref="B16:E16"/>
    <mergeCell ref="C17:E17"/>
    <mergeCell ref="C18:E18"/>
    <mergeCell ref="A19:B19"/>
    <mergeCell ref="A13:B13"/>
    <mergeCell ref="C13:E13"/>
    <mergeCell ref="A14:B14"/>
    <mergeCell ref="A10:B10"/>
  </mergeCells>
  <pageMargins left="0.70866141732283472" right="0.31496062992125984" top="0.55118110236220474" bottom="0.55118110236220474" header="0.19685039370078741" footer="0.11811023622047245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E23" sqref="E23"/>
    </sheetView>
  </sheetViews>
  <sheetFormatPr defaultRowHeight="15" x14ac:dyDescent="0.25"/>
  <cols>
    <col min="1" max="1" width="9.28515625" customWidth="1"/>
    <col min="2" max="2" width="45.7109375" customWidth="1"/>
    <col min="3" max="3" width="8.28515625" customWidth="1"/>
    <col min="4" max="4" width="9" customWidth="1"/>
    <col min="5" max="5" width="18" customWidth="1"/>
    <col min="6" max="6" width="14.140625" customWidth="1"/>
    <col min="7" max="7" width="12.85546875" customWidth="1"/>
    <col min="8" max="8" width="12.28515625" customWidth="1"/>
    <col min="9" max="9" width="14.42578125" customWidth="1"/>
    <col min="10" max="10" width="14.140625" customWidth="1"/>
    <col min="11" max="11" width="9.42578125" hidden="1" customWidth="1"/>
    <col min="12" max="12" width="11.140625" bestFit="1" customWidth="1"/>
    <col min="13" max="13" width="11.5703125" bestFit="1" customWidth="1"/>
  </cols>
  <sheetData>
    <row r="1" spans="1:15" x14ac:dyDescent="0.25">
      <c r="B1" t="s">
        <v>181</v>
      </c>
    </row>
    <row r="3" spans="1:15" ht="19.5" thickBot="1" x14ac:dyDescent="0.35">
      <c r="A3" s="4" t="s">
        <v>34</v>
      </c>
    </row>
    <row r="4" spans="1:15" ht="48.75" customHeight="1" thickTop="1" thickBot="1" x14ac:dyDescent="0.3">
      <c r="A4" s="10" t="s">
        <v>30</v>
      </c>
      <c r="B4" s="83" t="str">
        <f>'Витяг з паспорту'!C10</f>
        <v>Багатопрофільна стаціонарна медична допомога, амбулаторно-поліклінічна допомога населенню, крім первинної медичної допомоги,первинна медична допомога населенню, що надається амбулаторно-поліклінічними закладами(відділеннями)</v>
      </c>
      <c r="C4" s="83"/>
      <c r="D4" s="80" t="str">
        <f>'Витяг з паспорту'!C3</f>
        <v>Відділ охорони здоров`я виконавчих органів Дрогобицької міської ради</v>
      </c>
      <c r="E4" s="82"/>
      <c r="F4" s="80" t="s">
        <v>0</v>
      </c>
      <c r="G4" s="89"/>
      <c r="H4" s="80" t="str">
        <f>'Витяг з паспорту'!C4</f>
        <v>Комунальні некомерційні підприємства  Дрогобицької міської ради</v>
      </c>
      <c r="I4" s="81"/>
      <c r="J4" s="81"/>
      <c r="K4" s="82"/>
      <c r="O4" s="5"/>
    </row>
    <row r="5" spans="1:15" ht="36.75" customHeight="1" thickTop="1" x14ac:dyDescent="0.25">
      <c r="A5" s="87"/>
      <c r="B5" s="88"/>
      <c r="C5" s="88"/>
      <c r="D5" s="88"/>
      <c r="E5" s="88"/>
      <c r="F5" s="88"/>
      <c r="G5" s="88"/>
      <c r="H5" s="88"/>
      <c r="I5" s="88"/>
      <c r="J5" s="88"/>
      <c r="K5" s="88"/>
      <c r="O5" s="46"/>
    </row>
    <row r="6" spans="1:15" ht="25.9" customHeight="1" x14ac:dyDescent="0.25">
      <c r="A6" s="84" t="s">
        <v>26</v>
      </c>
      <c r="B6" s="85" t="s">
        <v>21</v>
      </c>
      <c r="C6" s="86" t="s">
        <v>23</v>
      </c>
      <c r="D6" s="86" t="s">
        <v>27</v>
      </c>
      <c r="E6" s="86" t="s">
        <v>24</v>
      </c>
      <c r="F6" s="90" t="s">
        <v>133</v>
      </c>
      <c r="G6" s="92" t="s">
        <v>188</v>
      </c>
      <c r="H6" s="93"/>
      <c r="I6" s="94"/>
      <c r="J6" s="95" t="s">
        <v>191</v>
      </c>
      <c r="K6" s="52"/>
    </row>
    <row r="7" spans="1:15" ht="35.25" customHeight="1" x14ac:dyDescent="0.25">
      <c r="A7" s="84"/>
      <c r="B7" s="85"/>
      <c r="C7" s="86"/>
      <c r="D7" s="86"/>
      <c r="E7" s="86"/>
      <c r="F7" s="91"/>
      <c r="G7" s="17" t="s">
        <v>180</v>
      </c>
      <c r="H7" s="53" t="s">
        <v>189</v>
      </c>
      <c r="I7" s="53" t="s">
        <v>190</v>
      </c>
      <c r="J7" s="96"/>
    </row>
    <row r="8" spans="1:15" x14ac:dyDescent="0.25">
      <c r="A8" s="18">
        <v>1</v>
      </c>
      <c r="B8" s="18">
        <v>2</v>
      </c>
      <c r="C8" s="18">
        <v>3</v>
      </c>
      <c r="D8" s="19">
        <v>4</v>
      </c>
      <c r="E8" s="19">
        <v>5</v>
      </c>
      <c r="F8" s="19">
        <v>6</v>
      </c>
      <c r="G8" s="18">
        <v>7</v>
      </c>
      <c r="H8" s="18">
        <v>8</v>
      </c>
      <c r="I8" s="18">
        <v>9</v>
      </c>
      <c r="J8" s="23">
        <v>10</v>
      </c>
      <c r="L8" t="s">
        <v>186</v>
      </c>
    </row>
    <row r="9" spans="1:15" ht="45" customHeight="1" x14ac:dyDescent="0.25">
      <c r="A9" s="20" t="s">
        <v>45</v>
      </c>
      <c r="B9" s="27" t="s">
        <v>59</v>
      </c>
      <c r="C9" s="23" t="s">
        <v>46</v>
      </c>
      <c r="D9" s="20"/>
      <c r="E9" s="24" t="s">
        <v>58</v>
      </c>
      <c r="F9" s="54">
        <f>F12+F14+F16+F18+F20+F22</f>
        <v>33964881</v>
      </c>
      <c r="G9" s="48">
        <f>G12+G14+G16+G18+G20+G22</f>
        <v>43664188</v>
      </c>
      <c r="H9" s="48">
        <f>H12+H14+H16+H18+H20+H22</f>
        <v>41473934.799999997</v>
      </c>
      <c r="I9" s="48">
        <f>I12+I14+I16+I18+I20+I22</f>
        <v>40975798.300000004</v>
      </c>
      <c r="J9" s="48">
        <f>J12+J14+J16+J18+J20+J22</f>
        <v>51357700</v>
      </c>
      <c r="K9" s="28"/>
      <c r="L9" s="31" t="s">
        <v>185</v>
      </c>
    </row>
    <row r="10" spans="1:15" x14ac:dyDescent="0.25">
      <c r="A10" s="20"/>
      <c r="B10" s="22"/>
      <c r="C10" s="23"/>
      <c r="D10" s="20"/>
      <c r="E10" s="24"/>
      <c r="F10" s="24"/>
      <c r="G10" s="23"/>
      <c r="H10" s="20"/>
      <c r="I10" s="20"/>
      <c r="J10" s="20"/>
    </row>
    <row r="11" spans="1:15" x14ac:dyDescent="0.25">
      <c r="A11" s="20"/>
      <c r="B11" s="20"/>
      <c r="C11" s="20"/>
      <c r="D11" s="20"/>
      <c r="E11" s="20"/>
      <c r="F11" s="20"/>
      <c r="G11" s="23"/>
      <c r="H11" s="20"/>
      <c r="I11" s="20"/>
      <c r="J11" s="20"/>
    </row>
    <row r="12" spans="1:15" x14ac:dyDescent="0.25">
      <c r="A12" s="25" t="s">
        <v>47</v>
      </c>
      <c r="B12" s="20" t="s">
        <v>50</v>
      </c>
      <c r="C12" s="23" t="s">
        <v>46</v>
      </c>
      <c r="D12" s="20"/>
      <c r="E12" s="20"/>
      <c r="F12" s="23">
        <v>16542954</v>
      </c>
      <c r="G12" s="23">
        <v>20557038</v>
      </c>
      <c r="H12" s="20">
        <v>17730150.25</v>
      </c>
      <c r="I12" s="23">
        <v>17674521.09</v>
      </c>
      <c r="J12" s="23">
        <v>22125600</v>
      </c>
      <c r="K12" s="28"/>
    </row>
    <row r="13" spans="1:15" x14ac:dyDescent="0.25">
      <c r="A13" s="25"/>
      <c r="B13" s="20"/>
      <c r="C13" s="20"/>
      <c r="D13" s="20"/>
      <c r="E13" s="20"/>
      <c r="F13" s="23"/>
      <c r="G13" s="23"/>
      <c r="H13" s="20"/>
      <c r="I13" s="23"/>
      <c r="J13" s="23"/>
      <c r="K13" s="28"/>
    </row>
    <row r="14" spans="1:15" x14ac:dyDescent="0.25">
      <c r="A14" s="25" t="s">
        <v>48</v>
      </c>
      <c r="B14" s="20" t="s">
        <v>51</v>
      </c>
      <c r="C14" s="23" t="s">
        <v>46</v>
      </c>
      <c r="D14" s="20"/>
      <c r="E14" s="20"/>
      <c r="F14" s="23">
        <v>1898173</v>
      </c>
      <c r="G14" s="23">
        <v>2211850</v>
      </c>
      <c r="H14" s="20">
        <v>2788422.87</v>
      </c>
      <c r="I14" s="23">
        <v>2723696.33</v>
      </c>
      <c r="J14" s="23">
        <v>3327800</v>
      </c>
    </row>
    <row r="15" spans="1:15" x14ac:dyDescent="0.25">
      <c r="A15" s="25"/>
      <c r="B15" s="20"/>
      <c r="C15" s="20"/>
      <c r="D15" s="20"/>
      <c r="E15" s="20"/>
      <c r="F15" s="23"/>
      <c r="G15" s="23"/>
      <c r="H15" s="20"/>
      <c r="I15" s="23"/>
      <c r="J15" s="23"/>
    </row>
    <row r="16" spans="1:15" x14ac:dyDescent="0.25">
      <c r="A16" s="25" t="s">
        <v>52</v>
      </c>
      <c r="B16" s="20" t="s">
        <v>53</v>
      </c>
      <c r="C16" s="23" t="s">
        <v>46</v>
      </c>
      <c r="D16" s="20"/>
      <c r="E16" s="20"/>
      <c r="F16" s="23">
        <v>13632106</v>
      </c>
      <c r="G16" s="23">
        <v>19195400</v>
      </c>
      <c r="H16" s="20">
        <v>19067867.399999999</v>
      </c>
      <c r="I16" s="23">
        <v>18748504.120000001</v>
      </c>
      <c r="J16" s="23">
        <v>23396900</v>
      </c>
    </row>
    <row r="17" spans="1:11" x14ac:dyDescent="0.25">
      <c r="A17" s="25"/>
      <c r="B17" s="20"/>
      <c r="C17" s="20"/>
      <c r="D17" s="20"/>
      <c r="E17" s="20"/>
      <c r="F17" s="23"/>
      <c r="G17" s="23"/>
      <c r="H17" s="20"/>
      <c r="I17" s="23"/>
      <c r="J17" s="23"/>
    </row>
    <row r="18" spans="1:11" x14ac:dyDescent="0.25">
      <c r="A18" s="25" t="s">
        <v>54</v>
      </c>
      <c r="B18" s="20" t="s">
        <v>65</v>
      </c>
      <c r="C18" s="23" t="s">
        <v>46</v>
      </c>
      <c r="D18" s="20"/>
      <c r="E18" s="20"/>
      <c r="F18" s="23">
        <v>814951</v>
      </c>
      <c r="G18" s="23">
        <v>1090300</v>
      </c>
      <c r="H18" s="20">
        <v>711749.56</v>
      </c>
      <c r="I18" s="23">
        <v>660982.04</v>
      </c>
      <c r="J18" s="23">
        <v>1041400</v>
      </c>
    </row>
    <row r="19" spans="1:11" x14ac:dyDescent="0.25">
      <c r="A19" s="25"/>
      <c r="B19" s="20"/>
      <c r="C19" s="20"/>
      <c r="D19" s="20"/>
      <c r="E19" s="20"/>
      <c r="F19" s="23"/>
      <c r="G19" s="23"/>
      <c r="H19" s="20"/>
      <c r="I19" s="23"/>
      <c r="J19" s="23"/>
    </row>
    <row r="20" spans="1:11" ht="30.75" customHeight="1" x14ac:dyDescent="0.25">
      <c r="A20" s="25" t="s">
        <v>56</v>
      </c>
      <c r="B20" s="22" t="s">
        <v>55</v>
      </c>
      <c r="C20" s="23" t="s">
        <v>46</v>
      </c>
      <c r="D20" s="20"/>
      <c r="E20" s="20"/>
      <c r="F20" s="23">
        <v>508127.11</v>
      </c>
      <c r="G20" s="23">
        <v>609600</v>
      </c>
      <c r="H20" s="20">
        <v>559271.24</v>
      </c>
      <c r="I20" s="23">
        <v>551621.24</v>
      </c>
      <c r="J20" s="23">
        <v>615500</v>
      </c>
    </row>
    <row r="21" spans="1:11" x14ac:dyDescent="0.25">
      <c r="A21" s="25" t="s">
        <v>196</v>
      </c>
      <c r="B21" s="22" t="s">
        <v>197</v>
      </c>
      <c r="C21" s="23" t="s">
        <v>46</v>
      </c>
      <c r="D21" s="20"/>
      <c r="E21" s="20"/>
      <c r="F21" s="20"/>
      <c r="G21" s="20"/>
      <c r="H21" s="20"/>
      <c r="I21" s="20">
        <v>87400</v>
      </c>
      <c r="J21" s="20">
        <v>100000</v>
      </c>
      <c r="K21" s="20"/>
    </row>
    <row r="22" spans="1:11" x14ac:dyDescent="0.25">
      <c r="A22" s="25" t="s">
        <v>64</v>
      </c>
      <c r="B22" s="20" t="s">
        <v>57</v>
      </c>
      <c r="C22" s="23" t="s">
        <v>46</v>
      </c>
      <c r="D22" s="20"/>
      <c r="E22" s="20"/>
      <c r="F22" s="23">
        <v>568569.89</v>
      </c>
      <c r="G22" s="23"/>
      <c r="H22" s="20">
        <v>616473.48</v>
      </c>
      <c r="I22" s="23">
        <v>616473.48</v>
      </c>
      <c r="J22" s="23">
        <v>850500</v>
      </c>
    </row>
    <row r="23" spans="1:11" x14ac:dyDescent="0.25">
      <c r="A23" s="20"/>
      <c r="B23" s="20"/>
      <c r="C23" s="20"/>
      <c r="D23" s="20"/>
      <c r="E23" s="20"/>
      <c r="F23" s="20"/>
      <c r="G23" s="23"/>
      <c r="H23" s="20"/>
      <c r="I23" s="20"/>
      <c r="J23" s="20"/>
    </row>
    <row r="24" spans="1:11" x14ac:dyDescent="0.25">
      <c r="A24" s="20"/>
      <c r="B24" s="20"/>
      <c r="C24" s="20"/>
      <c r="D24" s="20"/>
      <c r="E24" s="20"/>
      <c r="F24" s="20"/>
      <c r="G24" s="20"/>
      <c r="H24" s="20"/>
      <c r="I24" s="20"/>
      <c r="J24" s="20"/>
    </row>
    <row r="25" spans="1:11" ht="45" x14ac:dyDescent="0.25">
      <c r="A25" s="20" t="s">
        <v>74</v>
      </c>
      <c r="B25" s="27" t="s">
        <v>75</v>
      </c>
      <c r="C25" s="23"/>
      <c r="D25" s="20"/>
      <c r="E25" s="24" t="s">
        <v>76</v>
      </c>
      <c r="F25" s="24"/>
      <c r="G25" s="26"/>
      <c r="H25" s="26"/>
      <c r="I25" s="20"/>
      <c r="J25" s="20"/>
    </row>
    <row r="26" spans="1:11" x14ac:dyDescent="0.25">
      <c r="A26" s="20"/>
      <c r="B26" s="22"/>
      <c r="C26" s="23"/>
      <c r="D26" s="20"/>
      <c r="E26" s="24"/>
      <c r="F26" s="24"/>
      <c r="G26" s="20"/>
      <c r="H26" s="20"/>
      <c r="I26" s="20"/>
      <c r="J26" s="20"/>
    </row>
    <row r="27" spans="1:11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</row>
    <row r="28" spans="1:11" x14ac:dyDescent="0.25">
      <c r="A28" s="25" t="s">
        <v>102</v>
      </c>
      <c r="B28" s="20" t="s">
        <v>80</v>
      </c>
      <c r="C28" s="23" t="s">
        <v>77</v>
      </c>
      <c r="D28" s="20"/>
      <c r="E28" s="20"/>
      <c r="F28" s="23">
        <v>4452</v>
      </c>
      <c r="G28" s="23">
        <v>5155</v>
      </c>
      <c r="H28" s="23">
        <v>4516</v>
      </c>
      <c r="I28" s="23">
        <v>4163</v>
      </c>
      <c r="J28" s="23">
        <v>4950</v>
      </c>
    </row>
    <row r="29" spans="1:11" x14ac:dyDescent="0.25">
      <c r="A29" s="25"/>
      <c r="B29" s="20"/>
      <c r="C29" s="20"/>
      <c r="D29" s="20"/>
      <c r="E29" s="20"/>
      <c r="F29" s="23"/>
      <c r="G29" s="23"/>
      <c r="H29" s="23"/>
      <c r="I29" s="23"/>
      <c r="J29" s="23"/>
    </row>
    <row r="30" spans="1:11" x14ac:dyDescent="0.25">
      <c r="A30" s="25" t="s">
        <v>103</v>
      </c>
      <c r="B30" s="20" t="s">
        <v>81</v>
      </c>
      <c r="C30" s="23" t="s">
        <v>78</v>
      </c>
      <c r="D30" s="20"/>
      <c r="E30" s="20"/>
      <c r="F30" s="23">
        <v>43320</v>
      </c>
      <c r="G30" s="23">
        <v>45950</v>
      </c>
      <c r="H30" s="23">
        <v>45435</v>
      </c>
      <c r="I30" s="23">
        <v>45213</v>
      </c>
      <c r="J30" s="23">
        <v>45930</v>
      </c>
    </row>
    <row r="31" spans="1:11" x14ac:dyDescent="0.25">
      <c r="A31" s="25"/>
      <c r="B31" s="20"/>
      <c r="C31" s="20"/>
      <c r="D31" s="20"/>
      <c r="E31" s="20"/>
      <c r="F31" s="23"/>
      <c r="G31" s="23"/>
      <c r="H31" s="23"/>
      <c r="I31" s="23"/>
      <c r="J31" s="23"/>
    </row>
    <row r="32" spans="1:11" x14ac:dyDescent="0.25">
      <c r="A32" s="25" t="s">
        <v>104</v>
      </c>
      <c r="B32" s="20" t="s">
        <v>82</v>
      </c>
      <c r="C32" s="23" t="s">
        <v>79</v>
      </c>
      <c r="D32" s="20"/>
      <c r="E32" s="20"/>
      <c r="F32" s="23">
        <v>2057643</v>
      </c>
      <c r="G32" s="23">
        <v>2240900</v>
      </c>
      <c r="H32" s="23">
        <v>2166278</v>
      </c>
      <c r="I32" s="23">
        <v>2085185</v>
      </c>
      <c r="J32" s="23">
        <v>2241000</v>
      </c>
    </row>
    <row r="33" spans="1:10" x14ac:dyDescent="0.25">
      <c r="A33" s="25"/>
      <c r="B33" s="20"/>
      <c r="C33" s="20"/>
      <c r="D33" s="20"/>
      <c r="E33" s="20"/>
      <c r="F33" s="23"/>
      <c r="G33" s="23"/>
      <c r="H33" s="23"/>
      <c r="I33" s="23"/>
      <c r="J33" s="23"/>
    </row>
    <row r="34" spans="1:10" x14ac:dyDescent="0.25">
      <c r="A34" s="25" t="s">
        <v>105</v>
      </c>
      <c r="B34" s="20" t="s">
        <v>83</v>
      </c>
      <c r="C34" s="23" t="s">
        <v>78</v>
      </c>
      <c r="D34" s="20"/>
      <c r="E34" s="20"/>
      <c r="F34" s="23">
        <v>43699</v>
      </c>
      <c r="G34" s="23">
        <v>54000</v>
      </c>
      <c r="H34" s="23">
        <v>38973</v>
      </c>
      <c r="I34" s="23">
        <v>37246</v>
      </c>
      <c r="J34" s="23">
        <v>53800</v>
      </c>
    </row>
    <row r="35" spans="1:10" x14ac:dyDescent="0.25">
      <c r="A35" s="25"/>
      <c r="B35" s="20"/>
      <c r="C35" s="23"/>
      <c r="D35" s="20"/>
      <c r="E35" s="20"/>
      <c r="F35" s="20"/>
      <c r="G35" s="20"/>
      <c r="H35" s="20"/>
      <c r="I35" s="20"/>
      <c r="J35" s="20"/>
    </row>
    <row r="36" spans="1:10" ht="49.5" customHeight="1" x14ac:dyDescent="0.25">
      <c r="A36" s="34" t="s">
        <v>87</v>
      </c>
      <c r="B36" s="27" t="s">
        <v>108</v>
      </c>
      <c r="C36" s="24" t="s">
        <v>46</v>
      </c>
      <c r="D36" s="27"/>
      <c r="E36" s="24" t="s">
        <v>58</v>
      </c>
      <c r="F36" s="50">
        <v>140815303.15000001</v>
      </c>
      <c r="G36" s="20">
        <v>2938293.13</v>
      </c>
      <c r="H36" s="20">
        <v>7036046.9299999997</v>
      </c>
      <c r="I36" s="20">
        <v>6736046.9299999997</v>
      </c>
      <c r="J36" s="20"/>
    </row>
    <row r="37" spans="1:10" ht="45" x14ac:dyDescent="0.25">
      <c r="A37" s="34" t="s">
        <v>116</v>
      </c>
      <c r="B37" s="2" t="s">
        <v>117</v>
      </c>
      <c r="C37" s="24" t="s">
        <v>46</v>
      </c>
      <c r="D37" s="20"/>
      <c r="E37" s="41"/>
      <c r="F37" s="39"/>
      <c r="G37" s="20"/>
      <c r="H37" s="20"/>
      <c r="I37" s="20"/>
      <c r="J37" s="20"/>
    </row>
    <row r="38" spans="1:10" x14ac:dyDescent="0.25">
      <c r="A38" s="47" t="s">
        <v>123</v>
      </c>
      <c r="B38" s="20" t="s">
        <v>118</v>
      </c>
      <c r="C38" s="24" t="s">
        <v>46</v>
      </c>
      <c r="D38" s="20"/>
      <c r="E38" s="41"/>
      <c r="F38" s="49">
        <v>386147274.82999998</v>
      </c>
      <c r="G38" s="20">
        <v>362253200</v>
      </c>
      <c r="H38" s="20">
        <v>466552540.38</v>
      </c>
      <c r="I38" s="20">
        <v>449569050.54000002</v>
      </c>
      <c r="J38" s="56">
        <v>515915945.97000003</v>
      </c>
    </row>
    <row r="39" spans="1:10" x14ac:dyDescent="0.25">
      <c r="A39" s="47" t="s">
        <v>124</v>
      </c>
      <c r="B39" s="20" t="s">
        <v>119</v>
      </c>
      <c r="C39" s="24" t="s">
        <v>46</v>
      </c>
      <c r="D39" s="20"/>
      <c r="E39" s="41"/>
      <c r="F39" s="41">
        <v>18563665.530000001</v>
      </c>
      <c r="G39" s="20">
        <v>12694500</v>
      </c>
      <c r="H39" s="20">
        <v>19442472.239999998</v>
      </c>
      <c r="I39" s="20">
        <v>18834803.890000001</v>
      </c>
      <c r="J39" s="56">
        <v>13635000</v>
      </c>
    </row>
    <row r="40" spans="1:10" x14ac:dyDescent="0.25">
      <c r="A40" s="47" t="s">
        <v>125</v>
      </c>
      <c r="B40" s="22" t="s">
        <v>120</v>
      </c>
      <c r="C40" s="24" t="s">
        <v>46</v>
      </c>
      <c r="D40" s="20"/>
      <c r="E40" s="41"/>
      <c r="F40" s="41">
        <v>13453.62</v>
      </c>
      <c r="G40" s="20">
        <v>14082.08</v>
      </c>
      <c r="H40" s="20">
        <v>13282.82</v>
      </c>
      <c r="I40" s="20">
        <v>13709.25</v>
      </c>
      <c r="J40" s="56">
        <v>13529.13</v>
      </c>
    </row>
    <row r="41" spans="1:10" x14ac:dyDescent="0.25">
      <c r="A41" s="47" t="s">
        <v>126</v>
      </c>
      <c r="B41" s="22" t="s">
        <v>121</v>
      </c>
      <c r="C41" s="24" t="s">
        <v>46</v>
      </c>
      <c r="D41" s="20"/>
      <c r="E41" s="41"/>
      <c r="F41" s="41">
        <v>17694.02</v>
      </c>
      <c r="G41" s="20">
        <v>18349.59</v>
      </c>
      <c r="H41" s="20">
        <v>16792.64</v>
      </c>
      <c r="I41" s="20">
        <v>17525.03</v>
      </c>
      <c r="J41" s="56">
        <v>17409.650000000001</v>
      </c>
    </row>
    <row r="42" spans="1:10" x14ac:dyDescent="0.25">
      <c r="A42" s="47" t="s">
        <v>127</v>
      </c>
      <c r="B42" s="22" t="s">
        <v>122</v>
      </c>
      <c r="C42" s="24" t="s">
        <v>46</v>
      </c>
      <c r="D42" s="20"/>
      <c r="E42" s="41"/>
      <c r="F42" s="41">
        <v>13075.76</v>
      </c>
      <c r="G42" s="20">
        <v>13359.17</v>
      </c>
      <c r="H42" s="20">
        <v>12416.31</v>
      </c>
      <c r="I42" s="20">
        <v>12821.79</v>
      </c>
      <c r="J42" s="56">
        <v>12537.27</v>
      </c>
    </row>
    <row r="43" spans="1:10" ht="28.5" customHeight="1" x14ac:dyDescent="0.25">
      <c r="A43" s="47" t="s">
        <v>128</v>
      </c>
      <c r="B43" s="22" t="s">
        <v>182</v>
      </c>
      <c r="C43" s="24" t="s">
        <v>46</v>
      </c>
      <c r="D43" s="20"/>
      <c r="E43" s="41"/>
      <c r="F43" s="41">
        <v>3570247.1</v>
      </c>
      <c r="G43" s="20"/>
      <c r="H43" s="20"/>
      <c r="I43" s="20"/>
      <c r="J43" s="20"/>
    </row>
    <row r="44" spans="1:10" x14ac:dyDescent="0.25">
      <c r="A44" s="25"/>
      <c r="B44" s="38"/>
      <c r="C44" s="23"/>
      <c r="D44" s="20"/>
      <c r="E44" s="20"/>
      <c r="F44" s="20"/>
      <c r="G44" s="20"/>
      <c r="H44" s="20"/>
      <c r="I44" s="20"/>
      <c r="J44" s="20"/>
    </row>
  </sheetData>
  <mergeCells count="13">
    <mergeCell ref="H4:K4"/>
    <mergeCell ref="B4:C4"/>
    <mergeCell ref="D4:E4"/>
    <mergeCell ref="A6:A7"/>
    <mergeCell ref="B6:B7"/>
    <mergeCell ref="C6:C7"/>
    <mergeCell ref="D6:D7"/>
    <mergeCell ref="E6:E7"/>
    <mergeCell ref="A5:K5"/>
    <mergeCell ref="F4:G4"/>
    <mergeCell ref="F6:F7"/>
    <mergeCell ref="G6:I6"/>
    <mergeCell ref="J6:J7"/>
  </mergeCells>
  <pageMargins left="0.7" right="0.7" top="0.75" bottom="0.75" header="0.3" footer="0.3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opLeftCell="A4" zoomScaleNormal="100" workbookViewId="0">
      <selection activeCell="I7" sqref="I7"/>
    </sheetView>
  </sheetViews>
  <sheetFormatPr defaultRowHeight="15" x14ac:dyDescent="0.25"/>
  <cols>
    <col min="1" max="1" width="7.28515625" customWidth="1"/>
    <col min="2" max="2" width="44" customWidth="1"/>
    <col min="3" max="3" width="12.5703125" customWidth="1"/>
    <col min="4" max="4" width="12" customWidth="1"/>
    <col min="5" max="5" width="15.7109375" customWidth="1"/>
    <col min="6" max="6" width="13.5703125" customWidth="1"/>
    <col min="7" max="7" width="10.28515625" customWidth="1"/>
    <col min="8" max="8" width="11.140625" customWidth="1"/>
    <col min="9" max="9" width="13.140625" customWidth="1"/>
    <col min="10" max="10" width="13" customWidth="1"/>
    <col min="11" max="11" width="0.42578125" hidden="1" customWidth="1"/>
    <col min="12" max="12" width="8.7109375" hidden="1" customWidth="1"/>
  </cols>
  <sheetData>
    <row r="1" spans="1:16" ht="19.5" thickBot="1" x14ac:dyDescent="0.35">
      <c r="A1" s="4" t="s">
        <v>33</v>
      </c>
    </row>
    <row r="2" spans="1:16" ht="64.5" customHeight="1" thickTop="1" thickBot="1" x14ac:dyDescent="0.3">
      <c r="A2" s="10" t="s">
        <v>30</v>
      </c>
      <c r="B2" s="83" t="str">
        <f>'Витяг з паспорту'!C10</f>
        <v>Багатопрофільна стаціонарна медична допомога, амбулаторно-поліклінічна допомога населенню, крім первинної медичної допомоги,первинна медична допомога населенню, що надається амбулаторно-поліклінічними закладами(відділеннями)</v>
      </c>
      <c r="C2" s="83"/>
      <c r="D2" s="80" t="str">
        <f>'Витяг з паспорту'!C3</f>
        <v>Відділ охорони здоров`я виконавчих органів Дрогобицької міської ради</v>
      </c>
      <c r="E2" s="82"/>
      <c r="F2" s="10" t="s">
        <v>0</v>
      </c>
      <c r="G2" s="80" t="str">
        <f>'Витяг з паспорту'!C4</f>
        <v>Комунальні некомерційні підприємства  Дрогобицької міської ради</v>
      </c>
      <c r="H2" s="81"/>
      <c r="I2" s="81"/>
      <c r="J2" s="81"/>
      <c r="K2" s="98"/>
      <c r="L2" s="99"/>
      <c r="P2" s="5"/>
    </row>
    <row r="3" spans="1:16" ht="36" customHeight="1" thickTop="1" x14ac:dyDescent="0.25">
      <c r="A3" s="97"/>
      <c r="B3" s="98"/>
      <c r="C3" s="98"/>
      <c r="D3" s="98"/>
      <c r="E3" s="98"/>
      <c r="F3" s="98"/>
      <c r="G3" s="98"/>
      <c r="H3" s="98"/>
      <c r="I3" s="98"/>
      <c r="J3" s="98"/>
      <c r="K3" s="98"/>
      <c r="L3" s="99"/>
      <c r="P3" s="46"/>
    </row>
    <row r="4" spans="1:16" ht="25.9" customHeight="1" x14ac:dyDescent="0.25">
      <c r="A4" s="84" t="s">
        <v>26</v>
      </c>
      <c r="B4" s="85" t="s">
        <v>28</v>
      </c>
      <c r="C4" s="86" t="s">
        <v>23</v>
      </c>
      <c r="D4" s="86" t="s">
        <v>27</v>
      </c>
      <c r="E4" s="86" t="s">
        <v>24</v>
      </c>
      <c r="F4" s="90" t="s">
        <v>133</v>
      </c>
      <c r="G4" s="92" t="s">
        <v>188</v>
      </c>
      <c r="H4" s="93"/>
      <c r="I4" s="94"/>
      <c r="J4" s="95" t="s">
        <v>191</v>
      </c>
      <c r="K4" s="51"/>
      <c r="L4" s="52"/>
    </row>
    <row r="5" spans="1:16" ht="36" customHeight="1" x14ac:dyDescent="0.25">
      <c r="A5" s="84"/>
      <c r="B5" s="85"/>
      <c r="C5" s="86"/>
      <c r="D5" s="86"/>
      <c r="E5" s="86"/>
      <c r="F5" s="91"/>
      <c r="G5" s="17" t="s">
        <v>180</v>
      </c>
      <c r="H5" s="53" t="s">
        <v>189</v>
      </c>
      <c r="I5" s="53" t="s">
        <v>190</v>
      </c>
      <c r="J5" s="96"/>
    </row>
    <row r="6" spans="1:16" x14ac:dyDescent="0.25">
      <c r="A6" s="18">
        <v>1</v>
      </c>
      <c r="B6" s="18">
        <v>2</v>
      </c>
      <c r="C6" s="18">
        <v>3</v>
      </c>
      <c r="D6" s="19">
        <v>4</v>
      </c>
      <c r="E6" s="19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</row>
    <row r="7" spans="1:16" ht="30" x14ac:dyDescent="0.25">
      <c r="A7" s="20" t="s">
        <v>45</v>
      </c>
      <c r="B7" s="22" t="s">
        <v>72</v>
      </c>
      <c r="C7" s="23" t="s">
        <v>71</v>
      </c>
      <c r="D7" s="20"/>
      <c r="E7" s="24" t="s">
        <v>73</v>
      </c>
      <c r="F7" s="23">
        <v>162792.89000000001</v>
      </c>
      <c r="G7" s="20">
        <v>159544.60999999999</v>
      </c>
      <c r="H7" s="20">
        <v>160834.60999999999</v>
      </c>
      <c r="I7" s="20">
        <v>160834.60999999999</v>
      </c>
      <c r="J7" s="20">
        <v>160834.60999999999</v>
      </c>
    </row>
    <row r="8" spans="1:16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</row>
    <row r="9" spans="1:16" ht="45.75" customHeight="1" x14ac:dyDescent="0.25">
      <c r="A9" s="20" t="s">
        <v>74</v>
      </c>
      <c r="B9" s="22" t="s">
        <v>84</v>
      </c>
      <c r="C9" s="23"/>
      <c r="D9" s="20"/>
      <c r="E9" s="24"/>
      <c r="F9" s="20"/>
      <c r="G9" s="20"/>
      <c r="H9" s="20"/>
      <c r="I9" s="20"/>
      <c r="J9" s="20"/>
    </row>
    <row r="10" spans="1:16" ht="21" customHeight="1" x14ac:dyDescent="0.25">
      <c r="A10" s="20"/>
      <c r="B10" s="24" t="s">
        <v>98</v>
      </c>
      <c r="C10" s="23" t="s">
        <v>85</v>
      </c>
      <c r="D10" s="20"/>
      <c r="E10" s="24"/>
      <c r="F10" s="23">
        <v>38038.269999999997</v>
      </c>
      <c r="G10" s="23">
        <v>27743.49</v>
      </c>
      <c r="H10" s="23">
        <v>28069.79</v>
      </c>
      <c r="I10" s="23">
        <v>28069.79</v>
      </c>
      <c r="J10" s="23">
        <v>28069.79</v>
      </c>
    </row>
    <row r="11" spans="1:16" ht="18" customHeight="1" x14ac:dyDescent="0.25">
      <c r="A11" s="20"/>
      <c r="B11" s="23" t="s">
        <v>99</v>
      </c>
      <c r="C11" s="23" t="s">
        <v>85</v>
      </c>
      <c r="D11" s="20"/>
      <c r="E11" s="20"/>
      <c r="F11" s="23">
        <v>2318.8000000000002</v>
      </c>
      <c r="G11" s="23">
        <v>2318.8000000000002</v>
      </c>
      <c r="H11" s="23">
        <v>2318.8000000000002</v>
      </c>
      <c r="I11" s="23">
        <v>2318.8000000000002</v>
      </c>
      <c r="J11" s="23">
        <v>2318.8000000000002</v>
      </c>
    </row>
    <row r="12" spans="1:16" ht="18" customHeight="1" x14ac:dyDescent="0.25">
      <c r="A12" s="20"/>
      <c r="B12" s="23" t="s">
        <v>198</v>
      </c>
      <c r="C12" s="23" t="s">
        <v>85</v>
      </c>
      <c r="D12" s="20"/>
      <c r="E12" s="20"/>
      <c r="F12" s="64">
        <v>762.3</v>
      </c>
      <c r="G12" s="64">
        <v>762.3</v>
      </c>
      <c r="H12" s="64">
        <v>762.3</v>
      </c>
      <c r="I12" s="64">
        <v>762.3</v>
      </c>
      <c r="J12" s="64">
        <v>762.3</v>
      </c>
      <c r="K12" s="20"/>
    </row>
    <row r="13" spans="1:16" ht="45" x14ac:dyDescent="0.25">
      <c r="A13" s="20" t="s">
        <v>87</v>
      </c>
      <c r="B13" s="22" t="s">
        <v>89</v>
      </c>
      <c r="C13" s="23" t="s">
        <v>88</v>
      </c>
      <c r="D13" s="20"/>
      <c r="E13" s="23" t="s">
        <v>101</v>
      </c>
      <c r="F13" s="23">
        <v>8760</v>
      </c>
      <c r="G13" s="23">
        <v>8760</v>
      </c>
      <c r="H13" s="23">
        <v>8760</v>
      </c>
      <c r="I13" s="23">
        <v>8760</v>
      </c>
      <c r="J13" s="23">
        <v>8760</v>
      </c>
    </row>
    <row r="14" spans="1:16" x14ac:dyDescent="0.25">
      <c r="A14" s="20"/>
      <c r="B14" s="20"/>
      <c r="C14" s="20"/>
      <c r="D14" s="20"/>
      <c r="E14" s="20"/>
      <c r="F14" s="23"/>
      <c r="G14" s="23"/>
      <c r="H14" s="20"/>
      <c r="I14" s="20"/>
      <c r="J14" s="20"/>
    </row>
    <row r="15" spans="1:16" ht="30" x14ac:dyDescent="0.25">
      <c r="A15" s="20" t="s">
        <v>93</v>
      </c>
      <c r="B15" s="22" t="s">
        <v>110</v>
      </c>
      <c r="C15" s="23" t="s">
        <v>111</v>
      </c>
      <c r="D15" s="20"/>
      <c r="E15" s="23" t="s">
        <v>112</v>
      </c>
      <c r="F15" s="23">
        <v>7</v>
      </c>
      <c r="G15" s="23">
        <v>6</v>
      </c>
      <c r="H15" s="23">
        <v>6</v>
      </c>
      <c r="I15" s="23">
        <v>6</v>
      </c>
      <c r="J15" s="23">
        <v>6</v>
      </c>
    </row>
    <row r="16" spans="1:16" ht="30" x14ac:dyDescent="0.25">
      <c r="A16" s="39" t="s">
        <v>95</v>
      </c>
      <c r="B16" s="42" t="s">
        <v>129</v>
      </c>
      <c r="C16" s="41"/>
      <c r="D16" s="39"/>
      <c r="E16" s="41"/>
      <c r="F16" s="41"/>
      <c r="G16" s="41"/>
      <c r="H16" s="39"/>
      <c r="I16" s="39"/>
      <c r="J16" s="39"/>
    </row>
    <row r="17" spans="1:10" x14ac:dyDescent="0.25">
      <c r="A17" s="39"/>
      <c r="B17" s="40" t="s">
        <v>130</v>
      </c>
      <c r="C17" s="41" t="s">
        <v>131</v>
      </c>
      <c r="D17" s="39" t="s">
        <v>132</v>
      </c>
      <c r="E17" s="39"/>
      <c r="F17" s="57">
        <v>80535</v>
      </c>
      <c r="G17" s="57">
        <v>80535</v>
      </c>
      <c r="H17" s="58">
        <v>80488</v>
      </c>
      <c r="I17" s="58">
        <v>80488</v>
      </c>
      <c r="J17" s="58">
        <v>80488</v>
      </c>
    </row>
    <row r="18" spans="1:10" x14ac:dyDescent="0.25">
      <c r="A18" s="39"/>
      <c r="B18" s="40" t="s">
        <v>134</v>
      </c>
      <c r="C18" s="41" t="s">
        <v>107</v>
      </c>
      <c r="D18" s="39" t="s">
        <v>132</v>
      </c>
      <c r="E18" s="39"/>
      <c r="F18" s="57">
        <v>85.8</v>
      </c>
      <c r="G18" s="57">
        <v>87</v>
      </c>
      <c r="H18" s="58">
        <v>85</v>
      </c>
      <c r="I18" s="58">
        <v>87</v>
      </c>
      <c r="J18" s="58">
        <v>87</v>
      </c>
    </row>
    <row r="19" spans="1:10" ht="30" x14ac:dyDescent="0.25">
      <c r="A19" s="39"/>
      <c r="B19" s="40" t="s">
        <v>135</v>
      </c>
      <c r="C19" s="41" t="s">
        <v>131</v>
      </c>
      <c r="D19" s="39" t="s">
        <v>132</v>
      </c>
      <c r="E19" s="39"/>
      <c r="F19" s="57">
        <v>14131</v>
      </c>
      <c r="G19" s="57"/>
      <c r="H19" s="58">
        <v>13758</v>
      </c>
      <c r="I19" s="58">
        <v>13758</v>
      </c>
      <c r="J19" s="58">
        <v>13758</v>
      </c>
    </row>
    <row r="20" spans="1:10" x14ac:dyDescent="0.25">
      <c r="A20" s="39"/>
      <c r="B20" s="22" t="s">
        <v>136</v>
      </c>
      <c r="C20" s="41" t="s">
        <v>107</v>
      </c>
      <c r="D20" s="39" t="s">
        <v>132</v>
      </c>
      <c r="E20" s="39"/>
      <c r="F20" s="57">
        <v>57.3</v>
      </c>
      <c r="G20" s="57">
        <v>65</v>
      </c>
      <c r="H20" s="58">
        <v>55</v>
      </c>
      <c r="I20" s="58">
        <v>65</v>
      </c>
      <c r="J20" s="58">
        <v>67</v>
      </c>
    </row>
    <row r="21" spans="1:10" ht="15.75" x14ac:dyDescent="0.25">
      <c r="A21" s="39"/>
      <c r="B21" s="43" t="s">
        <v>137</v>
      </c>
      <c r="C21" s="41" t="s">
        <v>139</v>
      </c>
      <c r="D21" s="39" t="s">
        <v>132</v>
      </c>
      <c r="E21" s="39"/>
      <c r="F21" s="57">
        <v>1705</v>
      </c>
      <c r="G21" s="57">
        <v>1689</v>
      </c>
      <c r="H21" s="58">
        <v>1689</v>
      </c>
      <c r="I21" s="58">
        <v>1689</v>
      </c>
      <c r="J21" s="58">
        <v>1689</v>
      </c>
    </row>
    <row r="22" spans="1:10" x14ac:dyDescent="0.25">
      <c r="A22" s="39"/>
      <c r="B22" s="40" t="s">
        <v>138</v>
      </c>
      <c r="C22" s="41" t="s">
        <v>107</v>
      </c>
      <c r="D22" s="39" t="s">
        <v>132</v>
      </c>
      <c r="E22" s="39"/>
      <c r="F22" s="57">
        <v>80</v>
      </c>
      <c r="G22" s="57">
        <v>80</v>
      </c>
      <c r="H22" s="58">
        <v>75</v>
      </c>
      <c r="I22" s="58">
        <v>80</v>
      </c>
      <c r="J22" s="58">
        <v>80</v>
      </c>
    </row>
    <row r="23" spans="1:10" ht="30" x14ac:dyDescent="0.25">
      <c r="A23" s="39">
        <v>6</v>
      </c>
      <c r="B23" s="42" t="s">
        <v>140</v>
      </c>
      <c r="C23" s="41"/>
      <c r="D23" s="39"/>
      <c r="E23" s="39"/>
      <c r="F23" s="58"/>
      <c r="G23" s="58"/>
      <c r="H23" s="58"/>
      <c r="I23" s="58"/>
      <c r="J23" s="58"/>
    </row>
    <row r="24" spans="1:10" x14ac:dyDescent="0.25">
      <c r="A24" s="39"/>
      <c r="B24" s="40" t="s">
        <v>141</v>
      </c>
      <c r="C24" s="41" t="s">
        <v>131</v>
      </c>
      <c r="D24" s="39" t="s">
        <v>132</v>
      </c>
      <c r="E24" s="39"/>
      <c r="F24" s="62" t="s">
        <v>192</v>
      </c>
      <c r="G24" s="62" t="s">
        <v>192</v>
      </c>
      <c r="H24" s="63" t="s">
        <v>193</v>
      </c>
      <c r="I24" s="63" t="s">
        <v>193</v>
      </c>
      <c r="J24" s="63"/>
    </row>
    <row r="25" spans="1:10" x14ac:dyDescent="0.25">
      <c r="A25" s="39"/>
      <c r="B25" s="40" t="s">
        <v>142</v>
      </c>
      <c r="C25" s="41" t="s">
        <v>148</v>
      </c>
      <c r="D25" s="39" t="s">
        <v>132</v>
      </c>
      <c r="E25" s="39"/>
      <c r="F25" s="57">
        <v>25788</v>
      </c>
      <c r="G25" s="57">
        <v>26200</v>
      </c>
      <c r="H25" s="58">
        <v>29655</v>
      </c>
      <c r="I25" s="58">
        <v>30000</v>
      </c>
      <c r="J25" s="58"/>
    </row>
    <row r="26" spans="1:10" x14ac:dyDescent="0.25">
      <c r="A26" s="39"/>
      <c r="B26" s="40" t="s">
        <v>143</v>
      </c>
      <c r="C26" s="41" t="s">
        <v>148</v>
      </c>
      <c r="D26" s="39" t="s">
        <v>132</v>
      </c>
      <c r="E26" s="39"/>
      <c r="F26" s="57">
        <v>523</v>
      </c>
      <c r="G26" s="57">
        <v>500</v>
      </c>
      <c r="H26" s="58">
        <v>642</v>
      </c>
      <c r="I26" s="58">
        <v>640</v>
      </c>
      <c r="J26" s="58"/>
    </row>
    <row r="27" spans="1:10" x14ac:dyDescent="0.25">
      <c r="A27" s="39"/>
      <c r="B27" s="40" t="s">
        <v>144</v>
      </c>
      <c r="C27" s="41" t="s">
        <v>149</v>
      </c>
      <c r="D27" s="39" t="s">
        <v>132</v>
      </c>
      <c r="E27" s="39"/>
      <c r="F27" s="57">
        <v>202806</v>
      </c>
      <c r="G27" s="57">
        <v>204360</v>
      </c>
      <c r="H27" s="58">
        <v>226831</v>
      </c>
      <c r="I27" s="58">
        <v>227000</v>
      </c>
      <c r="J27" s="58"/>
    </row>
    <row r="28" spans="1:10" x14ac:dyDescent="0.25">
      <c r="A28" s="39"/>
      <c r="B28" s="40" t="s">
        <v>145</v>
      </c>
      <c r="C28" s="41" t="s">
        <v>149</v>
      </c>
      <c r="D28" s="39" t="s">
        <v>132</v>
      </c>
      <c r="E28" s="39"/>
      <c r="F28" s="57">
        <v>309.60000000000002</v>
      </c>
      <c r="G28" s="57">
        <v>312</v>
      </c>
      <c r="H28" s="58">
        <v>325.8</v>
      </c>
      <c r="I28" s="58">
        <v>326</v>
      </c>
      <c r="J28" s="58"/>
    </row>
    <row r="29" spans="1:10" x14ac:dyDescent="0.25">
      <c r="A29" s="39"/>
      <c r="B29" s="40" t="s">
        <v>146</v>
      </c>
      <c r="C29" s="41"/>
      <c r="D29" s="39" t="s">
        <v>132</v>
      </c>
      <c r="E29" s="39"/>
      <c r="F29" s="57">
        <v>39.4</v>
      </c>
      <c r="G29" s="57">
        <v>40</v>
      </c>
      <c r="H29" s="58">
        <v>42.6</v>
      </c>
      <c r="I29" s="58">
        <v>43</v>
      </c>
      <c r="J29" s="58"/>
    </row>
    <row r="30" spans="1:10" x14ac:dyDescent="0.25">
      <c r="A30" s="39"/>
      <c r="B30" s="40" t="s">
        <v>147</v>
      </c>
      <c r="C30" s="41" t="s">
        <v>107</v>
      </c>
      <c r="D30" s="39" t="s">
        <v>132</v>
      </c>
      <c r="E30" s="39"/>
      <c r="F30" s="57">
        <v>2.0299999999999998</v>
      </c>
      <c r="G30" s="57">
        <v>1.9</v>
      </c>
      <c r="H30" s="58">
        <v>2.16</v>
      </c>
      <c r="I30" s="58">
        <v>1.9</v>
      </c>
      <c r="J30" s="58"/>
    </row>
    <row r="31" spans="1:10" x14ac:dyDescent="0.25">
      <c r="A31" s="39">
        <v>7</v>
      </c>
      <c r="B31" s="42" t="s">
        <v>150</v>
      </c>
      <c r="C31" s="41"/>
      <c r="D31" s="39"/>
      <c r="E31" s="39"/>
      <c r="F31" s="57"/>
      <c r="G31" s="57"/>
      <c r="H31" s="58"/>
      <c r="I31" s="58"/>
      <c r="J31" s="58"/>
    </row>
    <row r="32" spans="1:10" x14ac:dyDescent="0.25">
      <c r="A32" s="39"/>
      <c r="B32" s="40" t="s">
        <v>151</v>
      </c>
      <c r="C32" s="41" t="s">
        <v>131</v>
      </c>
      <c r="D32" s="39" t="s">
        <v>132</v>
      </c>
      <c r="E32" s="39"/>
      <c r="F32" s="57">
        <v>5791</v>
      </c>
      <c r="G32" s="57">
        <v>5800</v>
      </c>
      <c r="H32" s="58">
        <v>6840</v>
      </c>
      <c r="I32" s="58">
        <v>6900</v>
      </c>
      <c r="J32" s="58"/>
    </row>
    <row r="33" spans="1:10" x14ac:dyDescent="0.25">
      <c r="A33" s="39"/>
      <c r="B33" s="40" t="s">
        <v>152</v>
      </c>
      <c r="C33" s="41" t="s">
        <v>107</v>
      </c>
      <c r="D33" s="39" t="s">
        <v>132</v>
      </c>
      <c r="E33" s="39"/>
      <c r="F33" s="59">
        <v>56.55</v>
      </c>
      <c r="G33" s="59">
        <v>60</v>
      </c>
      <c r="H33" s="58">
        <v>47.3</v>
      </c>
      <c r="I33" s="58">
        <v>50</v>
      </c>
      <c r="J33" s="58"/>
    </row>
    <row r="34" spans="1:10" x14ac:dyDescent="0.25">
      <c r="A34" s="39"/>
      <c r="B34" s="40" t="s">
        <v>153</v>
      </c>
      <c r="C34" s="41" t="s">
        <v>107</v>
      </c>
      <c r="D34" s="39" t="s">
        <v>132</v>
      </c>
      <c r="E34" s="39"/>
      <c r="F34" s="57">
        <v>0.73</v>
      </c>
      <c r="G34" s="57">
        <v>0.6</v>
      </c>
      <c r="H34" s="58">
        <v>0.72</v>
      </c>
      <c r="I34" s="58">
        <v>0.7</v>
      </c>
      <c r="J34" s="58"/>
    </row>
    <row r="35" spans="1:10" x14ac:dyDescent="0.25">
      <c r="A35" s="39">
        <v>8</v>
      </c>
      <c r="B35" s="42" t="s">
        <v>154</v>
      </c>
      <c r="C35" s="41"/>
      <c r="D35" s="39"/>
      <c r="E35" s="39"/>
      <c r="F35" s="57"/>
      <c r="G35" s="57"/>
      <c r="H35" s="58"/>
      <c r="I35" s="58"/>
      <c r="J35" s="58"/>
    </row>
    <row r="36" spans="1:10" x14ac:dyDescent="0.25">
      <c r="A36" s="39"/>
      <c r="B36" s="40" t="s">
        <v>155</v>
      </c>
      <c r="C36" s="41" t="s">
        <v>131</v>
      </c>
      <c r="D36" s="39" t="s">
        <v>132</v>
      </c>
      <c r="E36" s="39"/>
      <c r="F36" s="57">
        <v>622</v>
      </c>
      <c r="G36" s="57">
        <v>696</v>
      </c>
      <c r="H36" s="58">
        <v>619</v>
      </c>
      <c r="I36" s="58">
        <v>640</v>
      </c>
      <c r="J36" s="58"/>
    </row>
    <row r="37" spans="1:10" x14ac:dyDescent="0.25">
      <c r="A37" s="39"/>
      <c r="B37" s="40" t="s">
        <v>156</v>
      </c>
      <c r="C37" s="41" t="s">
        <v>107</v>
      </c>
      <c r="D37" s="39" t="s">
        <v>132</v>
      </c>
      <c r="E37" s="39"/>
      <c r="F37" s="57">
        <v>23.5</v>
      </c>
      <c r="G37" s="57">
        <v>20</v>
      </c>
      <c r="H37" s="58">
        <v>32.799999999999997</v>
      </c>
      <c r="I37" s="58">
        <v>25</v>
      </c>
      <c r="J37" s="58"/>
    </row>
    <row r="38" spans="1:10" ht="60" x14ac:dyDescent="0.25">
      <c r="A38" s="39">
        <v>9</v>
      </c>
      <c r="B38" s="42" t="s">
        <v>157</v>
      </c>
      <c r="C38" s="41"/>
      <c r="D38" s="39" t="s">
        <v>132</v>
      </c>
      <c r="E38" s="39"/>
      <c r="F38" s="57"/>
      <c r="G38" s="57"/>
      <c r="H38" s="58"/>
      <c r="I38" s="58"/>
      <c r="J38" s="58"/>
    </row>
    <row r="39" spans="1:10" ht="30" x14ac:dyDescent="0.25">
      <c r="A39" s="44" t="s">
        <v>159</v>
      </c>
      <c r="B39" s="40" t="s">
        <v>158</v>
      </c>
      <c r="C39" s="41"/>
      <c r="D39" s="39" t="s">
        <v>132</v>
      </c>
      <c r="E39" s="39"/>
      <c r="F39" s="57"/>
      <c r="G39" s="57"/>
      <c r="H39" s="58"/>
      <c r="I39" s="58"/>
      <c r="J39" s="58"/>
    </row>
    <row r="40" spans="1:10" x14ac:dyDescent="0.25">
      <c r="A40" s="44"/>
      <c r="B40" s="40" t="s">
        <v>164</v>
      </c>
      <c r="C40" s="41" t="s">
        <v>107</v>
      </c>
      <c r="D40" s="39" t="s">
        <v>132</v>
      </c>
      <c r="E40" s="39"/>
      <c r="F40" s="57">
        <v>141.30000000000001</v>
      </c>
      <c r="G40" s="57">
        <v>141.30000000000001</v>
      </c>
      <c r="H40" s="58">
        <v>148.5</v>
      </c>
      <c r="I40" s="58">
        <v>148.5</v>
      </c>
      <c r="J40" s="58"/>
    </row>
    <row r="41" spans="1:10" x14ac:dyDescent="0.25">
      <c r="A41" s="44"/>
      <c r="B41" s="40" t="s">
        <v>165</v>
      </c>
      <c r="C41" s="41" t="s">
        <v>107</v>
      </c>
      <c r="D41" s="39" t="s">
        <v>132</v>
      </c>
      <c r="E41" s="39"/>
      <c r="F41" s="57">
        <v>60.8</v>
      </c>
      <c r="G41" s="57">
        <v>75</v>
      </c>
      <c r="H41" s="58">
        <v>115.2</v>
      </c>
      <c r="I41" s="58">
        <v>115.2</v>
      </c>
      <c r="J41" s="58"/>
    </row>
    <row r="42" spans="1:10" ht="30" x14ac:dyDescent="0.25">
      <c r="A42" s="44" t="s">
        <v>160</v>
      </c>
      <c r="B42" s="40" t="s">
        <v>170</v>
      </c>
      <c r="C42" s="41"/>
      <c r="D42" s="39" t="s">
        <v>132</v>
      </c>
      <c r="E42" s="39"/>
      <c r="F42" s="57"/>
      <c r="G42" s="57"/>
      <c r="H42" s="58"/>
      <c r="I42" s="58"/>
      <c r="J42" s="58"/>
    </row>
    <row r="43" spans="1:10" x14ac:dyDescent="0.25">
      <c r="A43" s="44"/>
      <c r="B43" s="40" t="s">
        <v>166</v>
      </c>
      <c r="C43" s="41" t="s">
        <v>107</v>
      </c>
      <c r="D43" s="39" t="s">
        <v>132</v>
      </c>
      <c r="E43" s="39"/>
      <c r="F43" s="57">
        <v>77</v>
      </c>
      <c r="G43" s="57">
        <v>85</v>
      </c>
      <c r="H43" s="58">
        <v>82.4</v>
      </c>
      <c r="I43" s="58">
        <v>90</v>
      </c>
      <c r="J43" s="58"/>
    </row>
    <row r="44" spans="1:10" x14ac:dyDescent="0.25">
      <c r="A44" s="44" t="s">
        <v>161</v>
      </c>
      <c r="B44" s="40" t="s">
        <v>171</v>
      </c>
      <c r="C44" s="41"/>
      <c r="D44" s="39" t="s">
        <v>132</v>
      </c>
      <c r="E44" s="39"/>
      <c r="F44" s="57"/>
      <c r="G44" s="57"/>
      <c r="H44" s="58"/>
      <c r="I44" s="58"/>
      <c r="J44" s="58"/>
    </row>
    <row r="45" spans="1:10" x14ac:dyDescent="0.25">
      <c r="A45" s="44"/>
      <c r="B45" s="40" t="s">
        <v>167</v>
      </c>
      <c r="C45" s="41"/>
      <c r="D45" s="39" t="s">
        <v>132</v>
      </c>
      <c r="E45" s="39"/>
      <c r="F45" s="57">
        <v>65.7</v>
      </c>
      <c r="G45" s="57">
        <v>75</v>
      </c>
      <c r="H45" s="58">
        <v>77</v>
      </c>
      <c r="I45" s="58">
        <v>90</v>
      </c>
      <c r="J45" s="58"/>
    </row>
    <row r="46" spans="1:10" ht="30" x14ac:dyDescent="0.25">
      <c r="A46" s="44" t="s">
        <v>162</v>
      </c>
      <c r="B46" s="40" t="s">
        <v>172</v>
      </c>
      <c r="C46" s="41"/>
      <c r="D46" s="39" t="s">
        <v>132</v>
      </c>
      <c r="E46" s="39"/>
      <c r="F46" s="57"/>
      <c r="G46" s="57"/>
      <c r="H46" s="58"/>
      <c r="I46" s="58"/>
      <c r="J46" s="58"/>
    </row>
    <row r="47" spans="1:10" x14ac:dyDescent="0.25">
      <c r="A47" s="44"/>
      <c r="B47" s="40" t="s">
        <v>168</v>
      </c>
      <c r="C47" s="41" t="s">
        <v>107</v>
      </c>
      <c r="D47" s="39" t="s">
        <v>132</v>
      </c>
      <c r="E47" s="39"/>
      <c r="F47" s="57">
        <v>91.7</v>
      </c>
      <c r="G47" s="57">
        <v>95</v>
      </c>
      <c r="H47" s="58">
        <v>90.23</v>
      </c>
      <c r="I47" s="58">
        <v>95</v>
      </c>
      <c r="J47" s="58"/>
    </row>
    <row r="48" spans="1:10" ht="30" x14ac:dyDescent="0.25">
      <c r="A48" s="44" t="s">
        <v>163</v>
      </c>
      <c r="B48" s="40" t="s">
        <v>173</v>
      </c>
      <c r="C48" s="41"/>
      <c r="D48" s="39" t="s">
        <v>132</v>
      </c>
      <c r="E48" s="39"/>
      <c r="F48" s="57"/>
      <c r="G48" s="57"/>
      <c r="H48" s="58"/>
      <c r="I48" s="58"/>
      <c r="J48" s="58"/>
    </row>
    <row r="49" spans="1:10" x14ac:dyDescent="0.25">
      <c r="A49" s="44"/>
      <c r="B49" s="40" t="s">
        <v>169</v>
      </c>
      <c r="C49" s="41" t="s">
        <v>107</v>
      </c>
      <c r="D49" s="39" t="s">
        <v>132</v>
      </c>
      <c r="E49" s="39"/>
      <c r="F49" s="57">
        <v>56.6</v>
      </c>
      <c r="G49" s="57">
        <v>75</v>
      </c>
      <c r="H49" s="58">
        <v>59.7</v>
      </c>
      <c r="I49" s="58">
        <v>80</v>
      </c>
      <c r="J49" s="58"/>
    </row>
    <row r="50" spans="1:10" ht="30" x14ac:dyDescent="0.25">
      <c r="A50" s="44" t="s">
        <v>174</v>
      </c>
      <c r="B50" s="40" t="s">
        <v>175</v>
      </c>
      <c r="C50" s="41"/>
      <c r="D50" s="39" t="s">
        <v>132</v>
      </c>
      <c r="E50" s="39"/>
      <c r="F50" s="57"/>
      <c r="G50" s="57"/>
      <c r="H50" s="58"/>
      <c r="I50" s="58"/>
      <c r="J50" s="58"/>
    </row>
    <row r="51" spans="1:10" x14ac:dyDescent="0.25">
      <c r="A51" s="44"/>
      <c r="B51" s="40" t="s">
        <v>176</v>
      </c>
      <c r="C51" s="41" t="s">
        <v>107</v>
      </c>
      <c r="D51" s="39" t="s">
        <v>132</v>
      </c>
      <c r="E51" s="39"/>
      <c r="F51" s="57">
        <v>48.6</v>
      </c>
      <c r="G51" s="57">
        <v>60</v>
      </c>
      <c r="H51" s="58">
        <v>82.03</v>
      </c>
      <c r="I51" s="58">
        <v>90</v>
      </c>
      <c r="J51" s="58"/>
    </row>
    <row r="52" spans="1:10" ht="30" x14ac:dyDescent="0.25">
      <c r="A52" s="44" t="s">
        <v>177</v>
      </c>
      <c r="B52" s="40" t="s">
        <v>178</v>
      </c>
      <c r="C52" s="41"/>
      <c r="D52" s="39" t="s">
        <v>132</v>
      </c>
      <c r="E52" s="39"/>
      <c r="F52" s="57"/>
      <c r="G52" s="57"/>
      <c r="H52" s="58"/>
      <c r="I52" s="58"/>
      <c r="J52" s="58"/>
    </row>
    <row r="53" spans="1:10" x14ac:dyDescent="0.25">
      <c r="A53" s="45"/>
      <c r="B53" s="22" t="s">
        <v>179</v>
      </c>
      <c r="C53" s="23" t="s">
        <v>107</v>
      </c>
      <c r="D53" s="20" t="s">
        <v>132</v>
      </c>
      <c r="E53" s="20"/>
      <c r="F53" s="60">
        <v>37.299999999999997</v>
      </c>
      <c r="G53" s="60">
        <v>50</v>
      </c>
      <c r="H53" s="61">
        <v>46.9</v>
      </c>
      <c r="I53" s="61">
        <v>75</v>
      </c>
      <c r="J53" s="61"/>
    </row>
    <row r="59" spans="1:10" x14ac:dyDescent="0.25">
      <c r="B59" s="2" t="s">
        <v>67</v>
      </c>
    </row>
  </sheetData>
  <mergeCells count="12">
    <mergeCell ref="B2:C2"/>
    <mergeCell ref="D2:E2"/>
    <mergeCell ref="A4:A5"/>
    <mergeCell ref="B4:B5"/>
    <mergeCell ref="C4:C5"/>
    <mergeCell ref="D4:D5"/>
    <mergeCell ref="E4:E5"/>
    <mergeCell ref="A3:L3"/>
    <mergeCell ref="G2:L2"/>
    <mergeCell ref="F4:F5"/>
    <mergeCell ref="G4:I4"/>
    <mergeCell ref="J4:J5"/>
  </mergeCells>
  <pageMargins left="0.7" right="0.7" top="0.75" bottom="0.75" header="0.3" footer="0.3"/>
  <pageSetup paperSize="9"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opLeftCell="A3" zoomScaleNormal="100" workbookViewId="0">
      <selection activeCell="M13" sqref="M13"/>
    </sheetView>
  </sheetViews>
  <sheetFormatPr defaultRowHeight="15" x14ac:dyDescent="0.25"/>
  <cols>
    <col min="1" max="1" width="7.28515625" customWidth="1"/>
    <col min="2" max="2" width="40.85546875" customWidth="1"/>
    <col min="3" max="3" width="7.85546875" customWidth="1"/>
    <col min="4" max="4" width="9" customWidth="1"/>
    <col min="5" max="5" width="20.140625" customWidth="1"/>
    <col min="6" max="6" width="11.85546875" customWidth="1"/>
    <col min="7" max="7" width="14" customWidth="1"/>
    <col min="8" max="8" width="15.28515625" customWidth="1"/>
    <col min="9" max="9" width="17.140625" customWidth="1"/>
    <col min="10" max="10" width="7.140625" hidden="1" customWidth="1"/>
    <col min="11" max="11" width="0.28515625" hidden="1" customWidth="1"/>
    <col min="12" max="12" width="11.7109375" hidden="1" customWidth="1"/>
    <col min="13" max="13" width="14.5703125" customWidth="1"/>
  </cols>
  <sheetData>
    <row r="1" spans="1:16" ht="19.5" thickBot="1" x14ac:dyDescent="0.35">
      <c r="A1" s="4" t="s">
        <v>32</v>
      </c>
    </row>
    <row r="2" spans="1:16" ht="59.25" customHeight="1" thickTop="1" thickBot="1" x14ac:dyDescent="0.3">
      <c r="A2" s="10" t="s">
        <v>30</v>
      </c>
      <c r="B2" s="83" t="str">
        <f>'Витяг з паспорту'!C10</f>
        <v>Багатопрофільна стаціонарна медична допомога, амбулаторно-поліклінічна допомога населенню, крім первинної медичної допомоги,первинна медична допомога населенню, що надається амбулаторно-поліклінічними закладами(відділеннями)</v>
      </c>
      <c r="C2" s="83"/>
      <c r="D2" s="80" t="str">
        <f>'Витяг з паспорту'!C3</f>
        <v>Відділ охорони здоров`я виконавчих органів Дрогобицької міської ради</v>
      </c>
      <c r="E2" s="82"/>
      <c r="F2" s="10" t="s">
        <v>0</v>
      </c>
      <c r="G2" s="80" t="str">
        <f>'Витяг з паспорту'!C4</f>
        <v>Комунальні некомерційні підприємства  Дрогобицької міської ради</v>
      </c>
      <c r="H2" s="81"/>
      <c r="I2" s="81"/>
      <c r="J2" s="82"/>
      <c r="N2" s="5"/>
    </row>
    <row r="3" spans="1:16" ht="27" customHeight="1" thickTop="1" x14ac:dyDescent="0.25">
      <c r="A3" s="97"/>
      <c r="B3" s="98"/>
      <c r="C3" s="98"/>
      <c r="D3" s="98"/>
      <c r="E3" s="98"/>
      <c r="F3" s="98"/>
      <c r="G3" s="98"/>
      <c r="H3" s="98"/>
      <c r="I3" s="98"/>
      <c r="J3" s="98"/>
      <c r="K3" s="98"/>
      <c r="L3" s="99"/>
      <c r="P3" s="46"/>
    </row>
    <row r="4" spans="1:16" ht="25.9" customHeight="1" x14ac:dyDescent="0.25">
      <c r="A4" s="84" t="s">
        <v>26</v>
      </c>
      <c r="B4" s="85" t="s">
        <v>31</v>
      </c>
      <c r="C4" s="86" t="s">
        <v>23</v>
      </c>
      <c r="D4" s="86" t="s">
        <v>27</v>
      </c>
      <c r="E4" s="86" t="s">
        <v>24</v>
      </c>
      <c r="F4" s="90" t="s">
        <v>133</v>
      </c>
      <c r="G4" s="92" t="s">
        <v>188</v>
      </c>
      <c r="H4" s="93"/>
      <c r="I4" s="94"/>
      <c r="J4" s="95" t="s">
        <v>191</v>
      </c>
      <c r="K4" s="52"/>
      <c r="M4" s="95" t="s">
        <v>191</v>
      </c>
    </row>
    <row r="5" spans="1:16" ht="42.75" customHeight="1" x14ac:dyDescent="0.25">
      <c r="A5" s="84"/>
      <c r="B5" s="85"/>
      <c r="C5" s="86"/>
      <c r="D5" s="86"/>
      <c r="E5" s="86"/>
      <c r="F5" s="91"/>
      <c r="G5" s="17" t="s">
        <v>180</v>
      </c>
      <c r="H5" s="53" t="s">
        <v>189</v>
      </c>
      <c r="I5" s="53" t="s">
        <v>190</v>
      </c>
      <c r="J5" s="96"/>
      <c r="M5" s="96"/>
    </row>
    <row r="6" spans="1:16" ht="21.75" customHeight="1" x14ac:dyDescent="0.25">
      <c r="A6" s="18">
        <v>1</v>
      </c>
      <c r="B6" s="18">
        <v>2</v>
      </c>
      <c r="C6" s="18">
        <v>3</v>
      </c>
      <c r="D6" s="19">
        <v>4</v>
      </c>
      <c r="E6" s="19">
        <v>5</v>
      </c>
      <c r="F6" s="18">
        <v>6</v>
      </c>
      <c r="G6" s="18">
        <v>7</v>
      </c>
      <c r="H6" s="18">
        <v>8</v>
      </c>
      <c r="I6" s="18">
        <v>9</v>
      </c>
      <c r="M6" s="18">
        <v>10</v>
      </c>
    </row>
    <row r="7" spans="1:16" ht="60" x14ac:dyDescent="0.25">
      <c r="A7" s="20" t="s">
        <v>45</v>
      </c>
      <c r="B7" s="22" t="s">
        <v>86</v>
      </c>
      <c r="C7" s="23" t="s">
        <v>46</v>
      </c>
      <c r="D7" s="20"/>
      <c r="E7" s="24" t="s">
        <v>68</v>
      </c>
      <c r="F7" s="29"/>
      <c r="G7" s="36"/>
      <c r="H7" s="36"/>
      <c r="I7" s="20"/>
      <c r="M7" s="20"/>
    </row>
    <row r="8" spans="1:16" x14ac:dyDescent="0.25">
      <c r="A8" s="20"/>
      <c r="B8" s="20" t="s">
        <v>49</v>
      </c>
      <c r="C8" s="20"/>
      <c r="D8" s="20"/>
      <c r="E8" s="20"/>
      <c r="F8" s="20"/>
      <c r="G8" s="20"/>
      <c r="H8" s="20"/>
      <c r="I8" s="20"/>
      <c r="M8" s="20"/>
    </row>
    <row r="9" spans="1:16" x14ac:dyDescent="0.25">
      <c r="A9" s="25" t="s">
        <v>47</v>
      </c>
      <c r="B9" s="20" t="s">
        <v>60</v>
      </c>
      <c r="C9" s="23" t="s">
        <v>46</v>
      </c>
      <c r="D9" s="20"/>
      <c r="E9" s="20"/>
      <c r="F9" s="29">
        <f>'Показники затрат'!F12/'Показники продукту'!F7</f>
        <v>101.61963461672066</v>
      </c>
      <c r="G9" s="29">
        <f>'Показники затрат'!G12/'Показники продукту'!G7</f>
        <v>128.84821367515957</v>
      </c>
      <c r="H9" s="29">
        <f>'Показники затрат'!H12/'Показники продукту'!H7</f>
        <v>110.23840111279532</v>
      </c>
      <c r="I9" s="29">
        <f>'Показники затрат'!I12/'Показники продукту'!I7</f>
        <v>109.89252307074952</v>
      </c>
      <c r="M9" s="29">
        <f>'Показники затрат'!J12/'Показники продукту'!J7</f>
        <v>137.56740542349687</v>
      </c>
    </row>
    <row r="10" spans="1:16" ht="30" x14ac:dyDescent="0.25">
      <c r="A10" s="25" t="s">
        <v>48</v>
      </c>
      <c r="B10" s="22" t="s">
        <v>61</v>
      </c>
      <c r="C10" s="23" t="s">
        <v>46</v>
      </c>
      <c r="D10" s="20"/>
      <c r="E10" s="20"/>
      <c r="F10" s="29">
        <f>'Показники затрат'!F14/'Показники продукту'!F7</f>
        <v>11.660048543889109</v>
      </c>
      <c r="G10" s="29">
        <f>'Показники затрат'!G14/'Показники продукту'!G7</f>
        <v>13.863520679263312</v>
      </c>
      <c r="H10" s="29">
        <f>'Показники затрат'!H14/'Показники продукту'!H7</f>
        <v>17.33720664973789</v>
      </c>
      <c r="I10" s="29">
        <f>'Показники затрат'!I14/'Показники продукту'!I7</f>
        <v>16.934765035958371</v>
      </c>
      <c r="M10" s="29">
        <f>'Показники затрат'!J14/'Показники продукту'!J7</f>
        <v>20.690820215872691</v>
      </c>
    </row>
    <row r="11" spans="1:16" x14ac:dyDescent="0.25">
      <c r="A11" s="25" t="s">
        <v>52</v>
      </c>
      <c r="B11" s="20" t="s">
        <v>62</v>
      </c>
      <c r="C11" s="23" t="s">
        <v>46</v>
      </c>
      <c r="D11" s="20"/>
      <c r="E11" s="20"/>
      <c r="F11" s="29">
        <f>'Показники затрат'!F16/'Показники продукту'!F7</f>
        <v>83.738951989856545</v>
      </c>
      <c r="G11" s="29">
        <f>'Показники затрат'!G16/'Показники продукту'!G7</f>
        <v>120.3136853072003</v>
      </c>
      <c r="H11" s="29">
        <f>'Показники затрат'!H16/'Показники продукту'!H7</f>
        <v>118.55574742277176</v>
      </c>
      <c r="I11" s="29">
        <f>'Показники затрат'!I16/'Показники продукту'!I7</f>
        <v>116.57008475974172</v>
      </c>
      <c r="M11" s="29">
        <f>'Показники затрат'!J16/'Показники продукту'!J7</f>
        <v>145.47179863836521</v>
      </c>
      <c r="O11" s="20"/>
    </row>
    <row r="12" spans="1:16" x14ac:dyDescent="0.25">
      <c r="A12" s="25" t="s">
        <v>54</v>
      </c>
      <c r="B12" s="20" t="s">
        <v>66</v>
      </c>
      <c r="C12" s="23" t="s">
        <v>46</v>
      </c>
      <c r="D12" s="20"/>
      <c r="E12" s="20"/>
      <c r="F12" s="29">
        <f>'Показники затрат'!F18/'Показники продукту'!F7</f>
        <v>5.0060601541013243</v>
      </c>
      <c r="G12" s="29">
        <f>'Показники затрат'!G18/'Показники продукту'!G7</f>
        <v>6.8338253482834679</v>
      </c>
      <c r="H12" s="29">
        <f>'Показники затрат'!H18/'Показники продукту'!H7</f>
        <v>4.4253507376304153</v>
      </c>
      <c r="I12" s="29">
        <f>'Показники затрат'!I18/'Показники продукту'!I7</f>
        <v>4.1097002691149624</v>
      </c>
      <c r="M12" s="29">
        <f>'Показники затрат'!J18/'Показники продукту'!J7</f>
        <v>6.4749745095287645</v>
      </c>
    </row>
    <row r="13" spans="1:16" x14ac:dyDescent="0.25">
      <c r="A13" s="25" t="s">
        <v>54</v>
      </c>
      <c r="B13" s="20" t="s">
        <v>199</v>
      </c>
      <c r="C13" s="23" t="s">
        <v>46</v>
      </c>
      <c r="D13" s="20"/>
      <c r="E13" s="20"/>
      <c r="F13" s="29">
        <f>'[1]Показники затрат'!F21/'[1]Показники продукту'!F7</f>
        <v>0</v>
      </c>
      <c r="G13" s="29">
        <f>'[1]Показники затрат'!G21/'[1]Показники продукту'!G7</f>
        <v>0</v>
      </c>
      <c r="H13" s="29">
        <f>'[1]Показники затрат'!H21/'[1]Показники продукту'!H7</f>
        <v>0</v>
      </c>
      <c r="I13" s="29">
        <f>'Показники затрат'!I21/'Показники продукту'!I7</f>
        <v>0.54341537558365083</v>
      </c>
      <c r="J13" s="29">
        <f>'[1]Показники затрат'!J21/'[1]Показники продукту'!J7</f>
        <v>5.8930505611952055</v>
      </c>
      <c r="M13" s="29">
        <f>'Показники затрат'!J21/'Показники продукту'!J7</f>
        <v>0.6217567226357561</v>
      </c>
    </row>
    <row r="14" spans="1:16" ht="90.75" customHeight="1" x14ac:dyDescent="0.25">
      <c r="A14" s="34" t="s">
        <v>74</v>
      </c>
      <c r="B14" s="22" t="s">
        <v>96</v>
      </c>
      <c r="C14" s="23" t="s">
        <v>77</v>
      </c>
      <c r="D14" s="20"/>
      <c r="E14" s="24" t="s">
        <v>90</v>
      </c>
      <c r="F14" s="29">
        <f>'Показники затрат'!F28/'Показники продукту'!F10</f>
        <v>0.11704002311356432</v>
      </c>
      <c r="G14" s="29">
        <f>'Показники затрат'!G28/'Показники продукту'!G10</f>
        <v>0.18580935563622311</v>
      </c>
      <c r="H14" s="29">
        <f>'Показники затрат'!H28/'Показники продукту'!H10</f>
        <v>0.1608847091481625</v>
      </c>
      <c r="I14" s="29">
        <f>'Показники затрат'!I28/'Показники продукту'!I10</f>
        <v>0.14830891146674058</v>
      </c>
      <c r="M14" s="29">
        <f>'Показники затрат'!J28/'Показники продукту'!J10</f>
        <v>0.17634617145336676</v>
      </c>
    </row>
    <row r="15" spans="1:16" ht="75" x14ac:dyDescent="0.25">
      <c r="A15" s="20" t="s">
        <v>87</v>
      </c>
      <c r="B15" s="22" t="s">
        <v>94</v>
      </c>
      <c r="C15" s="23" t="s">
        <v>78</v>
      </c>
      <c r="D15" s="20"/>
      <c r="E15" s="24" t="s">
        <v>92</v>
      </c>
      <c r="F15" s="29">
        <f>'Показники затрат'!F30/'Показники продукту'!F13</f>
        <v>4.9452054794520546</v>
      </c>
      <c r="G15" s="29">
        <f>'Показники затрат'!G30/'Показники продукту'!G13</f>
        <v>5.2454337899543377</v>
      </c>
      <c r="H15" s="29">
        <f>'Показники затрат'!H30/'Показники продукту'!H13</f>
        <v>5.1866438356164384</v>
      </c>
      <c r="I15" s="29">
        <f>'Показники затрат'!I30/'Показники продукту'!I13</f>
        <v>5.1613013698630139</v>
      </c>
      <c r="M15" s="29">
        <f>'Показники затрат'!J30/'Показники продукту'!J13</f>
        <v>5.243150684931507</v>
      </c>
    </row>
    <row r="16" spans="1:16" ht="75" x14ac:dyDescent="0.25">
      <c r="A16" s="20" t="s">
        <v>93</v>
      </c>
      <c r="B16" s="22" t="s">
        <v>97</v>
      </c>
      <c r="C16" s="23" t="s">
        <v>91</v>
      </c>
      <c r="D16" s="20"/>
      <c r="E16" s="24" t="s">
        <v>92</v>
      </c>
      <c r="F16" s="29">
        <f>'Показники затрат'!F32/'Показники продукту'!F13</f>
        <v>234.89075342465753</v>
      </c>
      <c r="G16" s="29">
        <f>'Показники затрат'!G32/'Показники продукту'!G13</f>
        <v>255.81050228310502</v>
      </c>
      <c r="H16" s="29">
        <f>'Показники затрат'!H32/'Показники продукту'!H13</f>
        <v>247.29200913242011</v>
      </c>
      <c r="I16" s="29">
        <f>'Показники затрат'!I32/'Показники продукту'!I13</f>
        <v>238.03481735159818</v>
      </c>
      <c r="M16" s="29">
        <f>'Показники затрат'!J32/'Показники продукту'!J13</f>
        <v>255.82191780821918</v>
      </c>
    </row>
    <row r="17" spans="1:13" ht="90" x14ac:dyDescent="0.25">
      <c r="A17" s="20" t="s">
        <v>95</v>
      </c>
      <c r="B17" s="22" t="s">
        <v>100</v>
      </c>
      <c r="C17" s="23" t="s">
        <v>78</v>
      </c>
      <c r="D17" s="20"/>
      <c r="E17" s="24" t="s">
        <v>90</v>
      </c>
      <c r="F17" s="29">
        <f>'Показники затрат'!F34/'Показники продукту'!F11</f>
        <v>18.845523546662065</v>
      </c>
      <c r="G17" s="29">
        <f>'Показники затрат'!G34/'Показники продукту'!G11</f>
        <v>23.287907538381919</v>
      </c>
      <c r="H17" s="29">
        <f>'Показники затрат'!H34/'Показники продукту'!H11</f>
        <v>16.807400379506639</v>
      </c>
      <c r="I17" s="29">
        <f>'Показники затрат'!I34/'Показники продукту'!I11</f>
        <v>16.062618595825427</v>
      </c>
      <c r="M17" s="29">
        <f>'Показники затрат'!J34/'Показники продукту'!J11</f>
        <v>23.201656028980505</v>
      </c>
    </row>
    <row r="18" spans="1:13" x14ac:dyDescent="0.25">
      <c r="A18" s="20"/>
      <c r="B18" s="22"/>
      <c r="C18" s="23"/>
      <c r="D18" s="20"/>
      <c r="E18" s="24"/>
      <c r="F18" s="20"/>
      <c r="G18" s="35"/>
      <c r="H18" s="35"/>
      <c r="I18" s="20"/>
      <c r="M18" s="20"/>
    </row>
    <row r="19" spans="1:13" x14ac:dyDescent="0.25">
      <c r="A19" s="20"/>
      <c r="B19" s="22"/>
      <c r="C19" s="23"/>
      <c r="D19" s="20"/>
      <c r="E19" s="24"/>
      <c r="F19" s="20"/>
      <c r="G19" s="35"/>
      <c r="H19" s="35"/>
      <c r="I19" s="20"/>
      <c r="M19" s="20"/>
    </row>
    <row r="20" spans="1:13" x14ac:dyDescent="0.25">
      <c r="A20" s="20" t="s">
        <v>113</v>
      </c>
      <c r="B20" s="20" t="s">
        <v>114</v>
      </c>
      <c r="C20" s="23" t="s">
        <v>46</v>
      </c>
      <c r="D20" s="20"/>
      <c r="E20" s="20"/>
      <c r="F20" s="23">
        <f>'Показники затрат'!F36/'Показники продукту'!F15</f>
        <v>20116471.878571428</v>
      </c>
      <c r="G20" s="23">
        <f>'Показники затрат'!G36/'Показники продукту'!G15</f>
        <v>489715.52166666667</v>
      </c>
      <c r="H20" s="23">
        <f>'Показники затрат'!H36/'Показники продукту'!H15</f>
        <v>1172674.4883333333</v>
      </c>
      <c r="I20" s="23">
        <f>'Показники затрат'!I36/'Показники продукту'!I15</f>
        <v>1122674.4883333333</v>
      </c>
      <c r="M20" s="20"/>
    </row>
    <row r="22" spans="1:13" x14ac:dyDescent="0.25">
      <c r="B22" s="2" t="s">
        <v>29</v>
      </c>
    </row>
  </sheetData>
  <mergeCells count="13">
    <mergeCell ref="M4:M5"/>
    <mergeCell ref="B2:C2"/>
    <mergeCell ref="D2:E2"/>
    <mergeCell ref="G2:J2"/>
    <mergeCell ref="A4:A5"/>
    <mergeCell ref="B4:B5"/>
    <mergeCell ref="C4:C5"/>
    <mergeCell ref="D4:D5"/>
    <mergeCell ref="E4:E5"/>
    <mergeCell ref="A3:L3"/>
    <mergeCell ref="F4:F5"/>
    <mergeCell ref="G4:I4"/>
    <mergeCell ref="J4:J5"/>
  </mergeCells>
  <pageMargins left="0.7" right="0.7" top="0.75" bottom="0.75" header="0.3" footer="0.3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workbookViewId="0">
      <selection activeCell="I11" sqref="I11"/>
    </sheetView>
  </sheetViews>
  <sheetFormatPr defaultRowHeight="15" x14ac:dyDescent="0.25"/>
  <cols>
    <col min="1" max="1" width="7.28515625" customWidth="1"/>
    <col min="2" max="2" width="40.85546875" customWidth="1"/>
    <col min="3" max="3" width="7.85546875" customWidth="1"/>
    <col min="4" max="4" width="9" customWidth="1"/>
    <col min="5" max="5" width="14.7109375" customWidth="1"/>
    <col min="6" max="6" width="12.42578125" customWidth="1"/>
    <col min="7" max="7" width="12.28515625" customWidth="1"/>
    <col min="8" max="8" width="14.42578125" customWidth="1"/>
    <col min="9" max="9" width="15" customWidth="1"/>
    <col min="10" max="10" width="0.42578125" customWidth="1"/>
    <col min="11" max="11" width="10.5703125" hidden="1" customWidth="1"/>
    <col min="12" max="12" width="6.5703125" hidden="1" customWidth="1"/>
    <col min="13" max="13" width="14" customWidth="1"/>
  </cols>
  <sheetData>
    <row r="1" spans="1:16" ht="19.5" thickBot="1" x14ac:dyDescent="0.35">
      <c r="A1" s="4" t="s">
        <v>35</v>
      </c>
    </row>
    <row r="2" spans="1:16" ht="45" customHeight="1" thickTop="1" thickBot="1" x14ac:dyDescent="0.3">
      <c r="A2" s="10" t="s">
        <v>30</v>
      </c>
      <c r="B2" s="83" t="str">
        <f>'Витяг з паспорту'!C10</f>
        <v>Багатопрофільна стаціонарна медична допомога, амбулаторно-поліклінічна допомога населенню, крім первинної медичної допомоги,первинна медична допомога населенню, що надається амбулаторно-поліклінічними закладами(відділеннями)</v>
      </c>
      <c r="C2" s="83"/>
      <c r="D2" s="80" t="str">
        <f>'Витяг з паспорту'!C3</f>
        <v>Відділ охорони здоров`я виконавчих органів Дрогобицької міської ради</v>
      </c>
      <c r="E2" s="82"/>
      <c r="F2" s="10" t="s">
        <v>0</v>
      </c>
      <c r="G2" s="80" t="str">
        <f>'Витяг з паспорту'!C4</f>
        <v>Комунальні некомерційні підприємства  Дрогобицької міської ради</v>
      </c>
      <c r="H2" s="81"/>
      <c r="I2" s="81"/>
      <c r="J2" s="82"/>
      <c r="N2" s="5"/>
    </row>
    <row r="3" spans="1:16" ht="27.75" customHeight="1" thickTop="1" x14ac:dyDescent="0.25">
      <c r="A3" s="97"/>
      <c r="B3" s="98"/>
      <c r="C3" s="98"/>
      <c r="D3" s="98"/>
      <c r="E3" s="98"/>
      <c r="F3" s="98"/>
      <c r="G3" s="98"/>
      <c r="H3" s="98"/>
      <c r="I3" s="98"/>
      <c r="J3" s="98"/>
      <c r="K3" s="98"/>
      <c r="L3" s="99"/>
      <c r="P3" s="46"/>
    </row>
    <row r="4" spans="1:16" ht="25.9" customHeight="1" x14ac:dyDescent="0.25">
      <c r="A4" s="84" t="s">
        <v>26</v>
      </c>
      <c r="B4" s="85" t="s">
        <v>22</v>
      </c>
      <c r="C4" s="86" t="s">
        <v>23</v>
      </c>
      <c r="D4" s="86" t="s">
        <v>27</v>
      </c>
      <c r="E4" s="86" t="s">
        <v>24</v>
      </c>
      <c r="F4" s="90" t="s">
        <v>133</v>
      </c>
      <c r="G4" s="92" t="s">
        <v>188</v>
      </c>
      <c r="H4" s="93"/>
      <c r="I4" s="94"/>
      <c r="J4" s="51"/>
      <c r="K4" s="52"/>
      <c r="M4" s="95" t="s">
        <v>191</v>
      </c>
    </row>
    <row r="5" spans="1:16" ht="39" customHeight="1" x14ac:dyDescent="0.25">
      <c r="A5" s="84"/>
      <c r="B5" s="85"/>
      <c r="C5" s="86"/>
      <c r="D5" s="86"/>
      <c r="E5" s="86"/>
      <c r="F5" s="91"/>
      <c r="G5" s="17" t="s">
        <v>180</v>
      </c>
      <c r="H5" s="53" t="s">
        <v>189</v>
      </c>
      <c r="I5" s="17" t="s">
        <v>190</v>
      </c>
      <c r="M5" s="96"/>
    </row>
    <row r="6" spans="1:16" x14ac:dyDescent="0.25">
      <c r="A6" s="18">
        <v>1</v>
      </c>
      <c r="B6" s="18">
        <v>2</v>
      </c>
      <c r="C6" s="18">
        <v>3</v>
      </c>
      <c r="D6" s="19">
        <v>4</v>
      </c>
      <c r="E6" s="19">
        <v>5</v>
      </c>
      <c r="F6" s="18">
        <v>7</v>
      </c>
      <c r="G6" s="18"/>
      <c r="H6" s="18">
        <v>8</v>
      </c>
      <c r="I6" s="18">
        <v>9</v>
      </c>
      <c r="M6" s="18">
        <v>10</v>
      </c>
    </row>
    <row r="7" spans="1:16" x14ac:dyDescent="0.25">
      <c r="A7" s="20"/>
      <c r="B7" s="20"/>
      <c r="C7" s="20"/>
      <c r="D7" s="20"/>
      <c r="E7" s="20"/>
      <c r="F7" s="20"/>
      <c r="G7" s="20"/>
      <c r="H7" s="20"/>
      <c r="I7" s="20"/>
      <c r="M7" s="20"/>
    </row>
    <row r="8" spans="1:16" ht="45" x14ac:dyDescent="0.25">
      <c r="A8" s="20"/>
      <c r="B8" s="22" t="s">
        <v>106</v>
      </c>
      <c r="C8" s="23" t="s">
        <v>107</v>
      </c>
      <c r="D8" s="20"/>
      <c r="E8" s="20"/>
      <c r="F8" s="23">
        <v>100</v>
      </c>
      <c r="G8" s="23">
        <v>100</v>
      </c>
      <c r="H8" s="23">
        <v>100</v>
      </c>
      <c r="I8" s="23">
        <v>100</v>
      </c>
      <c r="M8" s="20"/>
    </row>
    <row r="9" spans="1:16" x14ac:dyDescent="0.25">
      <c r="A9" s="20"/>
      <c r="B9" s="20"/>
      <c r="C9" s="20"/>
      <c r="D9" s="20"/>
      <c r="E9" s="20"/>
      <c r="F9" s="23"/>
      <c r="G9" s="23"/>
      <c r="H9" s="23"/>
      <c r="I9" s="23"/>
      <c r="M9" s="20"/>
    </row>
    <row r="10" spans="1:16" ht="45" x14ac:dyDescent="0.25">
      <c r="A10" s="20"/>
      <c r="B10" s="22" t="s">
        <v>109</v>
      </c>
      <c r="C10" s="23" t="s">
        <v>107</v>
      </c>
      <c r="D10" s="20"/>
      <c r="E10" s="20"/>
      <c r="F10" s="23">
        <v>100</v>
      </c>
      <c r="G10" s="23">
        <v>100</v>
      </c>
      <c r="H10" s="23">
        <v>100</v>
      </c>
      <c r="I10" s="23">
        <v>100</v>
      </c>
      <c r="M10" s="20"/>
    </row>
    <row r="11" spans="1:16" x14ac:dyDescent="0.25">
      <c r="A11" s="20"/>
      <c r="B11" s="20"/>
      <c r="C11" s="20"/>
      <c r="D11" s="20"/>
      <c r="E11" s="20"/>
      <c r="F11" s="20"/>
      <c r="G11" s="20"/>
      <c r="H11" s="20"/>
      <c r="I11" s="20"/>
      <c r="M11" s="20"/>
    </row>
    <row r="12" spans="1:16" x14ac:dyDescent="0.25">
      <c r="A12" s="20"/>
      <c r="B12" s="20"/>
      <c r="C12" s="20"/>
      <c r="D12" s="20"/>
      <c r="E12" s="20"/>
      <c r="F12" s="20"/>
      <c r="G12" s="20"/>
      <c r="H12" s="20"/>
      <c r="I12" s="20"/>
      <c r="M12" s="20"/>
    </row>
    <row r="13" spans="1:16" x14ac:dyDescent="0.25">
      <c r="A13" s="20"/>
      <c r="B13" s="20"/>
      <c r="C13" s="20"/>
      <c r="D13" s="20"/>
      <c r="E13" s="20"/>
      <c r="F13" s="20"/>
      <c r="G13" s="20"/>
      <c r="H13" s="20"/>
      <c r="I13" s="20"/>
      <c r="M13" s="20"/>
    </row>
    <row r="14" spans="1:16" x14ac:dyDescent="0.25">
      <c r="A14" s="20"/>
      <c r="B14" s="20"/>
      <c r="C14" s="20"/>
      <c r="D14" s="20"/>
      <c r="E14" s="20"/>
      <c r="F14" s="20"/>
      <c r="G14" s="20"/>
      <c r="H14" s="20"/>
      <c r="I14" s="20"/>
      <c r="M14" s="20"/>
    </row>
    <row r="15" spans="1:16" x14ac:dyDescent="0.25">
      <c r="A15" s="20"/>
      <c r="B15" s="20"/>
      <c r="C15" s="20"/>
      <c r="D15" s="20"/>
      <c r="E15" s="20"/>
      <c r="F15" s="20"/>
      <c r="G15" s="20"/>
      <c r="H15" s="20"/>
      <c r="I15" s="20"/>
      <c r="M15" s="20"/>
    </row>
    <row r="16" spans="1:16" x14ac:dyDescent="0.25">
      <c r="A16" s="20"/>
      <c r="B16" s="20"/>
      <c r="C16" s="20"/>
      <c r="D16" s="20"/>
      <c r="E16" s="20"/>
      <c r="F16" s="20"/>
      <c r="G16" s="20"/>
      <c r="H16" s="20"/>
      <c r="I16" s="20"/>
      <c r="M16" s="20"/>
    </row>
    <row r="17" spans="1:13" x14ac:dyDescent="0.25">
      <c r="A17" s="20"/>
      <c r="B17" s="20"/>
      <c r="C17" s="20"/>
      <c r="D17" s="20"/>
      <c r="E17" s="20"/>
      <c r="F17" s="20"/>
      <c r="G17" s="20"/>
      <c r="H17" s="20"/>
      <c r="I17" s="20"/>
      <c r="M17" s="20"/>
    </row>
    <row r="18" spans="1:13" x14ac:dyDescent="0.25">
      <c r="A18" s="20"/>
      <c r="B18" s="20"/>
      <c r="C18" s="20"/>
      <c r="D18" s="20"/>
      <c r="E18" s="20"/>
      <c r="F18" s="20"/>
      <c r="G18" s="20"/>
      <c r="H18" s="20"/>
      <c r="I18" s="20"/>
      <c r="M18" s="20"/>
    </row>
    <row r="19" spans="1:13" x14ac:dyDescent="0.25">
      <c r="A19" s="20"/>
      <c r="B19" s="20"/>
      <c r="C19" s="20"/>
      <c r="D19" s="20"/>
      <c r="E19" s="20"/>
      <c r="F19" s="20"/>
      <c r="G19" s="20"/>
      <c r="H19" s="20"/>
      <c r="I19" s="20"/>
      <c r="M19" s="20"/>
    </row>
    <row r="20" spans="1:13" x14ac:dyDescent="0.25">
      <c r="A20" s="20"/>
      <c r="B20" s="20"/>
      <c r="C20" s="20"/>
      <c r="D20" s="20"/>
      <c r="E20" s="20"/>
      <c r="F20" s="20"/>
      <c r="G20" s="20"/>
      <c r="H20" s="20"/>
      <c r="I20" s="20"/>
      <c r="M20" s="20"/>
    </row>
    <row r="21" spans="1:13" x14ac:dyDescent="0.25">
      <c r="A21" s="20"/>
      <c r="B21" s="20"/>
      <c r="C21" s="20"/>
      <c r="D21" s="20"/>
      <c r="E21" s="20"/>
      <c r="F21" s="20"/>
      <c r="G21" s="20"/>
      <c r="H21" s="20"/>
      <c r="I21" s="20"/>
      <c r="M21" s="20"/>
    </row>
    <row r="22" spans="1:13" x14ac:dyDescent="0.25">
      <c r="A22" s="20"/>
      <c r="B22" s="20"/>
      <c r="C22" s="20"/>
      <c r="D22" s="20"/>
      <c r="E22" s="20"/>
      <c r="F22" s="20"/>
      <c r="G22" s="20"/>
      <c r="H22" s="20"/>
      <c r="I22" s="20"/>
      <c r="M22" s="20"/>
    </row>
    <row r="23" spans="1:13" x14ac:dyDescent="0.25">
      <c r="A23" s="20"/>
      <c r="B23" s="20"/>
      <c r="C23" s="20"/>
      <c r="D23" s="20"/>
      <c r="E23" s="20"/>
      <c r="F23" s="20"/>
      <c r="G23" s="20"/>
      <c r="H23" s="20"/>
      <c r="I23" s="20"/>
      <c r="M23" s="20"/>
    </row>
    <row r="24" spans="1:13" x14ac:dyDescent="0.25">
      <c r="A24" s="20"/>
      <c r="B24" s="20"/>
      <c r="C24" s="20"/>
      <c r="D24" s="20"/>
      <c r="E24" s="20"/>
      <c r="F24" s="20"/>
      <c r="G24" s="20"/>
      <c r="H24" s="20"/>
      <c r="I24" s="20"/>
      <c r="M24" s="20"/>
    </row>
    <row r="25" spans="1:13" x14ac:dyDescent="0.25">
      <c r="A25" s="20"/>
      <c r="B25" s="20"/>
      <c r="C25" s="20"/>
      <c r="D25" s="20"/>
      <c r="E25" s="20"/>
      <c r="F25" s="20"/>
      <c r="G25" s="20"/>
      <c r="H25" s="20"/>
      <c r="I25" s="20"/>
      <c r="M25" s="20"/>
    </row>
    <row r="26" spans="1:13" x14ac:dyDescent="0.25">
      <c r="A26" s="20"/>
      <c r="B26" s="20"/>
      <c r="C26" s="20"/>
      <c r="D26" s="20"/>
      <c r="E26" s="20"/>
      <c r="F26" s="20"/>
      <c r="G26" s="20"/>
      <c r="H26" s="20"/>
      <c r="I26" s="20"/>
      <c r="M26" s="20"/>
    </row>
    <row r="27" spans="1:13" x14ac:dyDescent="0.25">
      <c r="A27" s="20"/>
      <c r="B27" s="20"/>
      <c r="C27" s="20"/>
      <c r="D27" s="20"/>
      <c r="E27" s="20"/>
      <c r="F27" s="20"/>
      <c r="G27" s="20"/>
      <c r="H27" s="20"/>
      <c r="I27" s="20"/>
      <c r="M27" s="20"/>
    </row>
    <row r="29" spans="1:13" x14ac:dyDescent="0.25">
      <c r="B29" s="2" t="s">
        <v>29</v>
      </c>
    </row>
  </sheetData>
  <mergeCells count="12">
    <mergeCell ref="M4:M5"/>
    <mergeCell ref="B2:C2"/>
    <mergeCell ref="D2:E2"/>
    <mergeCell ref="G2:J2"/>
    <mergeCell ref="A4:A5"/>
    <mergeCell ref="B4:B5"/>
    <mergeCell ref="C4:C5"/>
    <mergeCell ref="D4:D5"/>
    <mergeCell ref="E4:E5"/>
    <mergeCell ref="A3:L3"/>
    <mergeCell ref="F4:F5"/>
    <mergeCell ref="G4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Витяг з паспорту</vt:lpstr>
      <vt:lpstr>Показники затрат</vt:lpstr>
      <vt:lpstr>Показники продукту</vt:lpstr>
      <vt:lpstr>Показники ефективності</vt:lpstr>
      <vt:lpstr>Показники якості</vt:lpstr>
      <vt:lpstr>'Витяг з паспорту'!Область_печати</vt:lpstr>
      <vt:lpstr>'Показники ефективності'!Область_печати</vt:lpstr>
      <vt:lpstr>'Показники затрат'!Область_печати</vt:lpstr>
      <vt:lpstr>'Показники продукту'!Область_печати</vt:lpstr>
      <vt:lpstr>'Показники якості'!Область_печати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Volodymyr Kondziolka</dc:creator>
  <cp:lastModifiedBy>user</cp:lastModifiedBy>
  <cp:lastPrinted>2023-03-09T12:31:49Z</cp:lastPrinted>
  <dcterms:created xsi:type="dcterms:W3CDTF">2022-10-11T07:06:17Z</dcterms:created>
  <dcterms:modified xsi:type="dcterms:W3CDTF">2025-03-10T11:35:23Z</dcterms:modified>
</cp:coreProperties>
</file>