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D:\НОВАВаляЕКОНОМ\2025\Доручення\Всі КНП\"/>
    </mc:Choice>
  </mc:AlternateContent>
  <xr:revisionPtr revIDLastSave="0" documentId="8_{D2027126-9DAE-4AE5-B46C-D4DD53137BF9}" xr6:coauthVersionLast="47" xr6:coauthVersionMax="47" xr10:uidLastSave="{00000000-0000-0000-0000-000000000000}"/>
  <bookViews>
    <workbookView xWindow="-120" yWindow="-120" windowWidth="24240" windowHeight="13140" tabRatio="756" activeTab="1" xr2:uid="{00000000-000D-0000-FFFF-FFFF00000000}"/>
  </bookViews>
  <sheets>
    <sheet name="Витяг з паспорту" sheetId="1" r:id="rId1"/>
    <sheet name="Показники затрат" sheetId="3" r:id="rId2"/>
    <sheet name="Показники продукту" sheetId="12" r:id="rId3"/>
    <sheet name="Показники ефективності" sheetId="15" r:id="rId4"/>
    <sheet name="Показники якості" sheetId="13" r:id="rId5"/>
  </sheets>
  <definedNames>
    <definedName name="_xlnm.Print_Area" localSheetId="0">'Витяг з паспорту'!$A$1:$E$26</definedName>
    <definedName name="_xlnm.Print_Area" localSheetId="3">'Показники ефективності'!$A$1:$M$17</definedName>
    <definedName name="_xlnm.Print_Area" localSheetId="1">'Показники затрат'!$A$1:$N$30</definedName>
    <definedName name="_xlnm.Print_Area" localSheetId="2">'Показники продукту'!$A$1:$M$17</definedName>
    <definedName name="_xlnm.Print_Area" localSheetId="4">'Показники якості'!$A$1:$M$30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1" i="15" l="1"/>
  <c r="K11" i="15"/>
  <c r="L11" i="15"/>
  <c r="C11" i="1" l="1"/>
  <c r="J11" i="15"/>
  <c r="I11" i="15" l="1"/>
  <c r="H11" i="15" l="1"/>
  <c r="G11" i="15" l="1"/>
  <c r="G26" i="13"/>
  <c r="G18" i="13"/>
  <c r="G13" i="13"/>
  <c r="G9" i="13"/>
  <c r="G12" i="15"/>
  <c r="G13" i="15"/>
  <c r="G14" i="15" l="1"/>
  <c r="G10" i="15"/>
  <c r="G9" i="15"/>
  <c r="G8" i="15"/>
  <c r="G7" i="15"/>
  <c r="F26" i="13"/>
  <c r="F14" i="15"/>
  <c r="F13" i="15"/>
  <c r="F18" i="13" l="1"/>
  <c r="F12" i="15"/>
  <c r="F13" i="13" l="1"/>
  <c r="F9" i="13"/>
  <c r="F10" i="15"/>
  <c r="F9" i="15"/>
  <c r="F8" i="15"/>
  <c r="G2" i="13"/>
  <c r="F7" i="15"/>
  <c r="E22" i="1"/>
  <c r="E19" i="1"/>
  <c r="G2" i="15"/>
  <c r="D2" i="15"/>
  <c r="B2" i="15"/>
  <c r="D2" i="13"/>
  <c r="B2" i="13"/>
  <c r="D2" i="12"/>
  <c r="B2" i="12"/>
  <c r="B3" i="3"/>
  <c r="D3" i="3"/>
  <c r="L2" i="13" l="1"/>
  <c r="L2" i="12"/>
</calcChain>
</file>

<file path=xl/sharedStrings.xml><?xml version="1.0" encoding="utf-8"?>
<sst xmlns="http://schemas.openxmlformats.org/spreadsheetml/2006/main" count="215" uniqueCount="124">
  <si>
    <t>Виконавець</t>
  </si>
  <si>
    <t>Код Програмної класифікації видатків та кредитування місцевого бюджету</t>
  </si>
  <si>
    <t>Коди програми</t>
  </si>
  <si>
    <t>Код</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</si>
  <si>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</si>
  <si>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</si>
  <si>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</si>
  <si>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Обсяг бюджетних призначень, грн</t>
  </si>
  <si>
    <t>загальний фонд, грн</t>
  </si>
  <si>
    <t>спеціальний фонд, грн</t>
  </si>
  <si>
    <t>Підстави для виконання бюджетної програми</t>
  </si>
  <si>
    <t>Цілі державної політики, на досягнення яких спрямована реалізація бюджетної програми</t>
  </si>
  <si>
    <t xml:space="preserve">Мета бюджетної програми </t>
  </si>
  <si>
    <t>Завдання бюджетної програми</t>
  </si>
  <si>
    <t>всього, грн</t>
  </si>
  <si>
    <t>Напрямки використання бюджетних коштів</t>
  </si>
  <si>
    <t>Загальний фонд, грн</t>
  </si>
  <si>
    <t>Спеціальний фонд, грн</t>
  </si>
  <si>
    <t>Разом, грн</t>
  </si>
  <si>
    <t>КПКВК</t>
  </si>
  <si>
    <t xml:space="preserve">Перелік місцевих/регіональних програм, що виконуються у складі бюджетної програми                                                       </t>
  </si>
  <si>
    <t>Показники затрат</t>
  </si>
  <si>
    <t>Показники якості</t>
  </si>
  <si>
    <t>Одиниця виміру</t>
  </si>
  <si>
    <t>Джерело інформації</t>
  </si>
  <si>
    <t>Назва головних проектів Плану реалізації Стратегії сталого розвитку Дрогобицької МТГ у рамках яких буде реалізована бюджетна програма.</t>
  </si>
  <si>
    <t>№ п\п</t>
  </si>
  <si>
    <t>2023 рік наростаючим підсумком</t>
  </si>
  <si>
    <t>Значення</t>
  </si>
  <si>
    <t>Показники продукту</t>
  </si>
  <si>
    <t>Назва програми</t>
  </si>
  <si>
    <t>Обсяг призначень, грн</t>
  </si>
  <si>
    <t>Показники ефективності</t>
  </si>
  <si>
    <t>Показники ефективності бюджетної програми у розрізі підпрограм і завдань</t>
  </si>
  <si>
    <t>Показники продукту бюджетної програми у розрізі підпрограм і завдань</t>
  </si>
  <si>
    <t>Показники затрат бюджетної програми у розрізі підпрограм і завдань</t>
  </si>
  <si>
    <t>Показники якості бюджетної програми у розрізі підпрограм і завдань</t>
  </si>
  <si>
    <t>Код Програмної класифікації видатків</t>
  </si>
  <si>
    <t xml:space="preserve">Головний розпорядник  коштів </t>
  </si>
  <si>
    <t>Відповідальний виконавець</t>
  </si>
  <si>
    <t>Номер та назва цілей Стратегії сталого розвитку Дрогобицької МТГ, на досягнення яких спрямована реалізація програми</t>
  </si>
  <si>
    <t>Код за  ЄДРПОУ</t>
  </si>
  <si>
    <t>Назва місцевих/ регіональної цільової програми</t>
  </si>
  <si>
    <t>1.</t>
  </si>
  <si>
    <t>грн.</t>
  </si>
  <si>
    <t>план використання бюджетних коштів</t>
  </si>
  <si>
    <t>2.</t>
  </si>
  <si>
    <t>Відділ охорони здоров`я виконавчих органів Дрогобицької міської ради</t>
  </si>
  <si>
    <t>план на рік</t>
  </si>
  <si>
    <t xml:space="preserve"> </t>
  </si>
  <si>
    <t>Ціль 2.3.Дрогобич розширює</t>
  </si>
  <si>
    <t>%</t>
  </si>
  <si>
    <t>Інші програми та заходи у сфері охорони здоров`я</t>
  </si>
  <si>
    <t>Забезпечення проведення інших програм та заходів у сфері охорони здоров`я</t>
  </si>
  <si>
    <t>Обсяг видатків на забезпечення пільговим зубопротизуванням (згідно потреби)</t>
  </si>
  <si>
    <t>Відсоток осіб, які отримали пільгове зубопротезування                                                                (згідно доведеного кошторису)</t>
  </si>
  <si>
    <t>Відсоток осіб, які отримали пільгове зубопротезування                                                                (згідно потреби)</t>
  </si>
  <si>
    <t>Обсяг видатків на забезпечення супроводу надання спеціалізованої стоматологічної ортопедичної допомоги учасникам АТО та ООС (згідно доведеного кошторису)</t>
  </si>
  <si>
    <t>Обсяг видатків на забезпечення супроводу надання спеціалізованої стоматологічної ортопедичної допомоги учасникам АТО та ООС (згідно потреби)</t>
  </si>
  <si>
    <t>Кількість  осіб, які потребують пільгове зубопротизування                                               (згідно потреби, черги)</t>
  </si>
  <si>
    <t>Середня вартість одного пільгового зубопротезування                                                               (згідно доведеного кошторису)</t>
  </si>
  <si>
    <t>Середня вартість одного пільгового зубопротезування                                                               (згідно потреби)</t>
  </si>
  <si>
    <t>осіб</t>
  </si>
  <si>
    <t>Кількість осіб, які потребують ортопедичного лікування,зубопротезування                        (згідно потреби, черги)</t>
  </si>
  <si>
    <t>Середня вартість одного ортопедичного лікування, зубопротезування                                                               (згідно доведеного кошторису)</t>
  </si>
  <si>
    <t>Середня вартість одного ортопедичного лікування, зубопротезування                                                               (згідно потреби)</t>
  </si>
  <si>
    <t>Відсоток осіб, які отримали ортопедичне лікування, зубопротезування                                                                (згідно доведеного кошторису)</t>
  </si>
  <si>
    <t>Відсоток осіб, які отримали ортопедичне лікування, зубопротезування                                                                (згідно потреби)</t>
  </si>
  <si>
    <t>3.</t>
  </si>
  <si>
    <t>Обсяг видатків на забезпечення пільговим зубопротизуванням                                                             (згідно доведеного кошторису)</t>
  </si>
  <si>
    <t>Обсяг видатків на забезпечення медикаментами по пільгових рецептах ветеранів війни та пільгової категорії населення                                    (згідно доведеного кошторису)</t>
  </si>
  <si>
    <t>Обсяг видатків на забезпечення медикаментами по пільгових рецептах ветеранів війни та пільгової категорії населення                                    (згідно потреби)</t>
  </si>
  <si>
    <t>Кількість рецептів на безоплатний відпуск медикаментів                                                           (згідно потреби)</t>
  </si>
  <si>
    <t>Середній обсяг витрат на забезпечення безоплатного відпуску медикаментів                          (згідно доведеного кошторису)</t>
  </si>
  <si>
    <t>Середній обсяг витрат на забезпечення безоплатного відпуску медикаментів                          (згідно потреби)</t>
  </si>
  <si>
    <t>шт.</t>
  </si>
  <si>
    <t>Відсоток забезпеченості пільговими медикаментами                                                        (згідно доведеного кошторису)</t>
  </si>
  <si>
    <t>Відсоток забезпеченості пільговими медикаментами                                                        (згідно потреби)</t>
  </si>
  <si>
    <t>4.</t>
  </si>
  <si>
    <t>Кількість спеціалістів задіяних у військово-лікарській комісії</t>
  </si>
  <si>
    <t>ставок</t>
  </si>
  <si>
    <t>Відсоток виконання фінансування по військово-лікарській комісії</t>
  </si>
  <si>
    <t>5.</t>
  </si>
  <si>
    <t>Обсяг видатків на забезпечення профілактики та лікування стоматологічних захворювань у дітей та окремих категорій дорослого населення  (згідно доведеного кошторису)</t>
  </si>
  <si>
    <t>Обсяг видатків на забезпечення профілактики та лікування стоматологічних захворювань у дітей та окремих категорій дорослого населення  (згідно потреби)</t>
  </si>
  <si>
    <t>Середня вартість одного лікування у дітей та дорослого населення                                              (згідно доведеного кошторису)</t>
  </si>
  <si>
    <t>Середня вартість одного лікування у дітей та дорослого населення                                              (згідно потреби)</t>
  </si>
  <si>
    <t>Відсоток забезпеченості лікування стоматологічних захворювань у  дітей і дорослого населення                                             (згідно доведеного кошторису)</t>
  </si>
  <si>
    <t>Відсоток забезпеченості лікування стоматологічних захворювань у  дітей і дорослого населення                                             (згідно потреби)</t>
  </si>
  <si>
    <t>Кількість проведених пільгових протезувань                                                      (згідно доведеного кошторису,факту)</t>
  </si>
  <si>
    <t>Кількість проведеного ортопедичного лікування,зубопротезування                     (згідно доведеного кошторису,факту)</t>
  </si>
  <si>
    <t>Кількість рецептів на безоплатний відпуск медикаментів                                                           (згідно доведеного кошторису,факту)</t>
  </si>
  <si>
    <t>Кількість проведеного лікування у дітей та дорослого населення                                            (згідно доведеного кошторису,факту)</t>
  </si>
  <si>
    <t>факт I півріччя</t>
  </si>
  <si>
    <t>Обсяг видатків на забезпечення військово - лікарської комісії (згідно потреби)</t>
  </si>
  <si>
    <t>Обсяг видатків на забезпечення військово - лікарської комісії (згідно кошторису)</t>
  </si>
  <si>
    <t>факт за 2023 рік</t>
  </si>
  <si>
    <t>план на 2024рік</t>
  </si>
  <si>
    <t>факт 2023 рік.</t>
  </si>
  <si>
    <t>план на 2024 рік</t>
  </si>
  <si>
    <t>факт за 2023 рік.</t>
  </si>
  <si>
    <t>Середній обсяг витрат на одного спеціаліста в рік</t>
  </si>
  <si>
    <t>Забезпечення зубного протизування пільгової категорії населення ДМТГ, забезпечення медикаментами по пільгових рецептах ветеранів війни та пільгової категорії населення ДМТГ,забезпечення надання спеціалізованої стоматологічної ортопедичної допомоги учасникам АТО та ООС,профілактика та лікування стоматологічних захворювань у дітей та окремих категорій населення.</t>
  </si>
  <si>
    <t xml:space="preserve">Програма забезпечення зубного протизування пільгової категорії населення ДМТГ, програма забезпечення медикаментами по пільгових рецептах ветеранів війни та пільгової категорії населення ДМТГ,  програма забезпечення  надання спеціалізованої стоматологічної ортопедичної допомоги учасникам АТО та ООС </t>
  </si>
  <si>
    <t>Комунальне некомерційне підприємство "Стебницька міська лікарня" Дрогобицької міської ради</t>
  </si>
  <si>
    <t>Комунальне некомерційне підприємство "Стебницька міська лікарня)</t>
  </si>
  <si>
    <t>Факт 2024</t>
  </si>
  <si>
    <t>План 2025</t>
  </si>
  <si>
    <t>Факт за 2024 рік</t>
  </si>
  <si>
    <t>2024 рік</t>
  </si>
  <si>
    <t>План на 2025</t>
  </si>
  <si>
    <t>Факт за 2024</t>
  </si>
  <si>
    <t>додаток № 5 до програми соціально-економічного та культурного розвитку на 2025 рік</t>
  </si>
  <si>
    <t>Керівник закладу</t>
  </si>
  <si>
    <t>Уточнений план 2024р.</t>
  </si>
  <si>
    <t>Рішення сесії ДМР №2907 "Про затвердження Програми забезпечення медикаментами, медичними виробами по пільгових рецептах ветеранів війни та пільгової категорії населення Дрогобицької міської територіальної громади на 2025 рік" від 09.01.25р.</t>
  </si>
  <si>
    <t>Керівник установи</t>
  </si>
  <si>
    <t>Наталія  Стецик</t>
  </si>
  <si>
    <t>Керівник закладу                  Наталія СТЕЦИК</t>
  </si>
  <si>
    <t xml:space="preserve">Кількість проведеного лікування у дітей та дорослого населення                                            (згідно потреби                                                                                                                                                        </t>
  </si>
  <si>
    <t>Наталія СТЕЦИК</t>
  </si>
  <si>
    <t xml:space="preserve">Керівник установи                 </t>
  </si>
  <si>
    <t xml:space="preserve">  Наталія СТЕЦИК</t>
  </si>
  <si>
    <t>Викона-вець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</si>
</sst>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b/>
      <sz val="11"/>
      <color theme="1"/>
      <name val="Calibri"/>
      <family val="2"/>
      <charset val="204"/>
      <scheme val="minor"/>
    </font>
    <font>
      <sz val="10"/>
      <color rgb="FF000000"/>
      <name val="Calibri"/>
      <family val="2"/>
      <charset val="204"/>
      <scheme val="minor"/>
    </font>
    <font>
      <b/>
      <sz val="14"/>
      <color theme="1"/>
      <name val="Calibri"/>
      <family val="2"/>
      <charset val="204"/>
      <scheme val="minor"/>
    </font>
    <font>
      <b/>
      <sz val="9"/>
      <color theme="1"/>
      <name val="Calibri"/>
      <family val="2"/>
      <charset val="204"/>
      <scheme val="minor"/>
    </font>
    <font>
      <sz val="9"/>
      <color theme="1"/>
      <name val="Calibri"/>
      <family val="2"/>
      <charset val="204"/>
      <scheme val="minor"/>
    </font>
    <font>
      <b/>
      <sz val="12"/>
      <color theme="1"/>
      <name val="Calibri"/>
      <family val="2"/>
      <charset val="204"/>
      <scheme val="minor"/>
    </font>
    <font>
      <sz val="10"/>
      <color theme="1"/>
      <name val="Calibri"/>
      <family val="2"/>
      <charset val="204"/>
      <scheme val="minor"/>
    </font>
    <font>
      <b/>
      <sz val="10"/>
      <color theme="1"/>
      <name val="Calibri"/>
      <family val="2"/>
      <charset val="204"/>
      <scheme val="minor"/>
    </font>
    <font>
      <sz val="11"/>
      <color rgb="FFFF0000"/>
      <name val="Calibri"/>
      <family val="2"/>
      <charset val="204"/>
      <scheme val="minor"/>
    </font>
    <font>
      <b/>
      <sz val="10"/>
      <name val="Calibri"/>
      <family val="2"/>
      <charset val="204"/>
      <scheme val="minor"/>
    </font>
    <font>
      <sz val="11"/>
      <color theme="0"/>
      <name val="Calibri"/>
      <family val="2"/>
      <charset val="204"/>
      <scheme val="minor"/>
    </font>
    <font>
      <sz val="11"/>
      <name val="Calibri"/>
      <family val="2"/>
      <charset val="204"/>
      <scheme val="minor"/>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s>
  <cellStyleXfs count="1">
    <xf numFmtId="0" fontId="0" fillId="0" borderId="0"/>
  </cellStyleXfs>
  <cellXfs count="114">
    <xf numFmtId="0" fontId="0" fillId="0" borderId="0" xfId="0"/>
    <xf numFmtId="0" fontId="0" fillId="0" borderId="0" xfId="0" applyAlignment="1">
      <alignment wrapText="1"/>
    </xf>
    <xf numFmtId="0" fontId="1" fillId="0" borderId="0" xfId="0" applyFont="1" applyAlignment="1">
      <alignment wrapText="1"/>
    </xf>
    <xf numFmtId="0" fontId="1" fillId="0" borderId="0" xfId="0" applyFont="1" applyAlignment="1">
      <alignment horizontal="center" vertical="center" wrapText="1"/>
    </xf>
    <xf numFmtId="0" fontId="3" fillId="0" borderId="0" xfId="0" applyFont="1"/>
    <xf numFmtId="0" fontId="1" fillId="0" borderId="1" xfId="0" applyFont="1" applyBorder="1" applyAlignment="1">
      <alignment horizontal="center" vertical="center"/>
    </xf>
    <xf numFmtId="0" fontId="7" fillId="0" borderId="0" xfId="0" applyFont="1"/>
    <xf numFmtId="0" fontId="7" fillId="0" borderId="0" xfId="0" applyFont="1" applyAlignment="1">
      <alignment wrapText="1"/>
    </xf>
    <xf numFmtId="0" fontId="8" fillId="0" borderId="0" xfId="0" applyFont="1" applyAlignment="1">
      <alignment wrapText="1"/>
    </xf>
    <xf numFmtId="16" fontId="7" fillId="0" borderId="0" xfId="0" applyNumberFormat="1" applyFont="1"/>
    <xf numFmtId="0" fontId="4" fillId="0" borderId="2" xfId="0" applyFont="1" applyBorder="1" applyAlignment="1">
      <alignment horizontal="center" vertical="center" wrapText="1"/>
    </xf>
    <xf numFmtId="0" fontId="1" fillId="0" borderId="2" xfId="0" applyFont="1" applyBorder="1" applyAlignment="1">
      <alignment horizontal="center" vertical="center" wrapText="1"/>
    </xf>
    <xf numFmtId="0" fontId="7" fillId="0" borderId="2" xfId="0" applyFont="1" applyBorder="1" applyAlignment="1">
      <alignment horizontal="left" vertical="center"/>
    </xf>
    <xf numFmtId="0" fontId="7" fillId="0" borderId="2" xfId="0" applyFont="1" applyBorder="1" applyAlignment="1">
      <alignment horizontal="left" vertical="center" wrapText="1"/>
    </xf>
    <xf numFmtId="0" fontId="8" fillId="0" borderId="2" xfId="0" applyFont="1" applyBorder="1" applyAlignment="1">
      <alignment horizontal="center" wrapText="1"/>
    </xf>
    <xf numFmtId="0" fontId="8" fillId="0" borderId="2" xfId="0" applyFont="1" applyBorder="1" applyAlignment="1">
      <alignment horizontal="center" vertical="center" wrapText="1"/>
    </xf>
    <xf numFmtId="0" fontId="7" fillId="0" borderId="2" xfId="0" applyFont="1" applyBorder="1" applyAlignment="1">
      <alignment horizontal="center" vertical="center"/>
    </xf>
    <xf numFmtId="0" fontId="1" fillId="0" borderId="2" xfId="0" applyFont="1" applyBorder="1" applyAlignment="1">
      <alignment horizontal="center" vertical="center"/>
    </xf>
    <xf numFmtId="0" fontId="5" fillId="0" borderId="2" xfId="0"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2" xfId="0" applyBorder="1"/>
    <xf numFmtId="0" fontId="7" fillId="0" borderId="2" xfId="0" applyFont="1" applyBorder="1" applyAlignment="1">
      <alignment horizontal="center"/>
    </xf>
    <xf numFmtId="0" fontId="0" fillId="0" borderId="2" xfId="0" applyBorder="1" applyAlignment="1">
      <alignment wrapText="1"/>
    </xf>
    <xf numFmtId="0" fontId="0" fillId="0" borderId="2" xfId="0" applyBorder="1" applyAlignment="1">
      <alignment horizontal="center"/>
    </xf>
    <xf numFmtId="0" fontId="0" fillId="0" borderId="2" xfId="0" applyBorder="1" applyAlignment="1">
      <alignment horizontal="center" wrapText="1"/>
    </xf>
    <xf numFmtId="0" fontId="0" fillId="0" borderId="2" xfId="0" applyBorder="1" applyAlignment="1">
      <alignment horizontal="right"/>
    </xf>
    <xf numFmtId="0" fontId="0" fillId="0" borderId="2" xfId="0" applyBorder="1" applyAlignment="1">
      <alignment horizontal="left" wrapText="1"/>
    </xf>
    <xf numFmtId="2" fontId="0" fillId="0" borderId="0" xfId="0" applyNumberFormat="1"/>
    <xf numFmtId="2" fontId="0" fillId="0" borderId="2" xfId="0" applyNumberFormat="1" applyBorder="1" applyAlignment="1">
      <alignment horizontal="center"/>
    </xf>
    <xf numFmtId="2" fontId="7" fillId="0" borderId="2" xfId="0" applyNumberFormat="1" applyFont="1" applyBorder="1" applyAlignment="1">
      <alignment horizontal="center" vertical="center" wrapText="1"/>
    </xf>
    <xf numFmtId="0" fontId="9" fillId="0" borderId="0" xfId="0" applyFont="1"/>
    <xf numFmtId="0" fontId="7" fillId="0" borderId="2" xfId="0" applyFont="1" applyBorder="1" applyAlignment="1">
      <alignment horizontal="center" wrapText="1"/>
    </xf>
    <xf numFmtId="2" fontId="8" fillId="0" borderId="2" xfId="0" applyNumberFormat="1" applyFont="1" applyBorder="1" applyAlignment="1">
      <alignment horizontal="center" vertical="center" wrapText="1"/>
    </xf>
    <xf numFmtId="2" fontId="8" fillId="0" borderId="2" xfId="0" applyNumberFormat="1" applyFont="1" applyBorder="1" applyAlignment="1">
      <alignment horizontal="center" wrapText="1"/>
    </xf>
    <xf numFmtId="2" fontId="8" fillId="0" borderId="2" xfId="0" applyNumberFormat="1" applyFont="1" applyBorder="1" applyAlignment="1">
      <alignment wrapText="1"/>
    </xf>
    <xf numFmtId="2" fontId="7" fillId="0" borderId="2" xfId="0" applyNumberFormat="1" applyFont="1" applyBorder="1" applyAlignment="1">
      <alignment horizontal="center"/>
    </xf>
    <xf numFmtId="0" fontId="0" fillId="0" borderId="0" xfId="0" applyAlignment="1">
      <alignment horizontal="center"/>
    </xf>
    <xf numFmtId="2" fontId="0" fillId="0" borderId="2" xfId="0" applyNumberFormat="1" applyBorder="1"/>
    <xf numFmtId="0" fontId="4" fillId="0" borderId="0" xfId="0" applyFont="1" applyAlignment="1">
      <alignment horizontal="center" vertical="center" wrapText="1"/>
    </xf>
    <xf numFmtId="0" fontId="1" fillId="0" borderId="0" xfId="0" applyFont="1" applyAlignment="1">
      <alignment horizontal="center" vertical="center"/>
    </xf>
    <xf numFmtId="2" fontId="11" fillId="0" borderId="2" xfId="0" applyNumberFormat="1" applyFont="1" applyBorder="1" applyAlignment="1">
      <alignment horizontal="center"/>
    </xf>
    <xf numFmtId="0" fontId="11" fillId="0" borderId="2" xfId="0" applyFont="1" applyBorder="1" applyAlignment="1">
      <alignment horizontal="center"/>
    </xf>
    <xf numFmtId="0" fontId="11" fillId="0" borderId="2" xfId="0" applyFont="1" applyBorder="1"/>
    <xf numFmtId="0" fontId="12" fillId="0" borderId="2" xfId="0" applyFont="1" applyBorder="1" applyAlignment="1">
      <alignment horizontal="center"/>
    </xf>
    <xf numFmtId="0" fontId="0" fillId="2" borderId="2" xfId="0" applyFill="1" applyBorder="1" applyAlignment="1">
      <alignment horizontal="center"/>
    </xf>
    <xf numFmtId="2" fontId="12" fillId="0" borderId="2" xfId="0" applyNumberFormat="1" applyFont="1" applyBorder="1" applyAlignment="1">
      <alignment horizontal="center"/>
    </xf>
    <xf numFmtId="2" fontId="12" fillId="2" borderId="2" xfId="0" applyNumberFormat="1" applyFont="1" applyFill="1" applyBorder="1" applyAlignment="1">
      <alignment horizontal="center"/>
    </xf>
    <xf numFmtId="0" fontId="5" fillId="0" borderId="2" xfId="0" applyFont="1" applyBorder="1" applyAlignment="1">
      <alignment wrapText="1"/>
    </xf>
    <xf numFmtId="0" fontId="0" fillId="0" borderId="2" xfId="0" applyBorder="1" applyAlignment="1">
      <alignment vertical="top" wrapText="1"/>
    </xf>
    <xf numFmtId="0" fontId="0" fillId="0" borderId="2" xfId="0" applyBorder="1" applyAlignment="1">
      <alignment horizontal="center" vertical="top"/>
    </xf>
    <xf numFmtId="0" fontId="0" fillId="0" borderId="2" xfId="0" applyBorder="1" applyAlignment="1">
      <alignment vertical="top"/>
    </xf>
    <xf numFmtId="0" fontId="11" fillId="0" borderId="2" xfId="0" applyFont="1" applyBorder="1" applyAlignment="1">
      <alignment horizontal="center" vertical="top"/>
    </xf>
    <xf numFmtId="0" fontId="13" fillId="0" borderId="0" xfId="0" applyFont="1"/>
    <xf numFmtId="0" fontId="11" fillId="0" borderId="0" xfId="0" applyFont="1"/>
    <xf numFmtId="0" fontId="0" fillId="0" borderId="0" xfId="0" applyAlignment="1">
      <alignment vertical="center"/>
    </xf>
    <xf numFmtId="0" fontId="0" fillId="0" borderId="7" xfId="0" applyBorder="1" applyAlignment="1">
      <alignment horizontal="center" vertical="center"/>
    </xf>
    <xf numFmtId="0" fontId="0" fillId="0" borderId="6" xfId="0" applyBorder="1" applyAlignment="1">
      <alignment horizontal="center"/>
    </xf>
    <xf numFmtId="0" fontId="0" fillId="0" borderId="6" xfId="0" applyBorder="1"/>
    <xf numFmtId="0" fontId="0" fillId="0" borderId="0" xfId="0" applyAlignment="1">
      <alignment vertical="top" wrapText="1"/>
    </xf>
    <xf numFmtId="0" fontId="0" fillId="0" borderId="0" xfId="0" applyAlignment="1">
      <alignment horizontal="center" vertical="top"/>
    </xf>
    <xf numFmtId="0" fontId="0" fillId="0" borderId="0" xfId="0" applyAlignment="1">
      <alignment vertical="top"/>
    </xf>
    <xf numFmtId="0" fontId="11" fillId="0" borderId="0" xfId="0" applyFont="1" applyAlignment="1">
      <alignment horizontal="center" vertical="top"/>
    </xf>
    <xf numFmtId="0" fontId="1" fillId="0" borderId="0" xfId="0" applyFont="1"/>
    <xf numFmtId="0" fontId="0" fillId="0" borderId="6" xfId="0" applyBorder="1" applyAlignment="1">
      <alignment wrapText="1"/>
    </xf>
    <xf numFmtId="0" fontId="0" fillId="0" borderId="0" xfId="0" applyAlignment="1">
      <alignment horizontal="center" vertical="center"/>
    </xf>
    <xf numFmtId="2" fontId="11" fillId="0" borderId="6" xfId="0" applyNumberFormat="1" applyFont="1" applyBorder="1" applyAlignment="1">
      <alignment horizontal="center"/>
    </xf>
    <xf numFmtId="2" fontId="0" fillId="0" borderId="6" xfId="0" applyNumberFormat="1" applyBorder="1" applyAlignment="1">
      <alignment horizontal="center"/>
    </xf>
    <xf numFmtId="0" fontId="8" fillId="0" borderId="2" xfId="0" applyFont="1" applyBorder="1" applyAlignment="1">
      <alignment horizontal="center" vertical="center" wrapText="1"/>
    </xf>
    <xf numFmtId="0" fontId="1"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5" xfId="0" applyFont="1" applyBorder="1" applyAlignment="1">
      <alignment horizontal="center" wrapText="1"/>
    </xf>
    <xf numFmtId="0" fontId="7" fillId="0" borderId="2" xfId="0" applyFont="1" applyBorder="1" applyAlignment="1">
      <alignment horizontal="center" wrapText="1"/>
    </xf>
    <xf numFmtId="0" fontId="8" fillId="0" borderId="2" xfId="0" applyFont="1" applyBorder="1" applyAlignment="1">
      <alignment wrapText="1"/>
    </xf>
    <xf numFmtId="0" fontId="5" fillId="0" borderId="2" xfId="0" applyFont="1" applyBorder="1" applyAlignment="1">
      <alignment horizont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2" fontId="10" fillId="0" borderId="6" xfId="0" applyNumberFormat="1" applyFont="1" applyBorder="1" applyAlignment="1">
      <alignment horizontal="center" vertical="center" wrapText="1"/>
    </xf>
    <xf numFmtId="2" fontId="10" fillId="0" borderId="7" xfId="0" applyNumberFormat="1" applyFont="1" applyBorder="1" applyAlignment="1">
      <alignment horizontal="center" vertical="center" wrapText="1"/>
    </xf>
    <xf numFmtId="2" fontId="8" fillId="0" borderId="6"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0" fontId="5" fillId="0" borderId="2" xfId="0" applyFont="1" applyBorder="1" applyAlignment="1">
      <alignment horizontal="center" vertical="center"/>
    </xf>
    <xf numFmtId="0" fontId="0" fillId="0" borderId="0" xfId="0" applyAlignment="1">
      <alignment horizontal="center" wrapText="1"/>
    </xf>
    <xf numFmtId="0" fontId="1" fillId="0" borderId="0" xfId="0" applyFont="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xf>
    <xf numFmtId="0" fontId="5" fillId="0" borderId="3"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5" fillId="0" borderId="2" xfId="0" applyFont="1" applyBorder="1" applyAlignment="1">
      <alignment horizontal="center" vertical="center" wrapText="1"/>
    </xf>
    <xf numFmtId="0" fontId="0" fillId="0" borderId="2" xfId="0" applyBorder="1" applyAlignment="1">
      <alignment horizontal="center" vertical="center" wrapText="1"/>
    </xf>
    <xf numFmtId="0" fontId="4" fillId="0" borderId="3" xfId="0" applyFont="1" applyBorder="1" applyAlignment="1">
      <alignment horizontal="center" vertical="center" wrapText="1"/>
    </xf>
    <xf numFmtId="0" fontId="0" fillId="0" borderId="4" xfId="0" applyBorder="1" applyAlignment="1">
      <alignment horizontal="center" vertical="center"/>
    </xf>
    <xf numFmtId="0" fontId="0" fillId="0" borderId="8" xfId="0" applyBorder="1" applyAlignment="1">
      <alignment horizontal="center" vertical="center"/>
    </xf>
    <xf numFmtId="0" fontId="6" fillId="0" borderId="2" xfId="0" applyFont="1" applyBorder="1" applyAlignment="1">
      <alignment horizontal="center" vertical="center" wrapText="1"/>
    </xf>
    <xf numFmtId="0" fontId="0" fillId="0" borderId="2" xfId="0" applyBorder="1" applyAlignment="1">
      <alignment horizontal="center" wrapText="1"/>
    </xf>
    <xf numFmtId="0" fontId="0" fillId="0" borderId="0" xfId="0" applyAlignment="1">
      <alignment vertical="top"/>
    </xf>
    <xf numFmtId="0" fontId="0" fillId="0" borderId="5" xfId="0" applyBorder="1" applyAlignment="1">
      <alignment horizontal="center" vertical="center"/>
    </xf>
    <xf numFmtId="0" fontId="0" fillId="0" borderId="3" xfId="0" applyBorder="1" applyAlignment="1">
      <alignment horizontal="center" vertical="center" wrapText="1"/>
    </xf>
    <xf numFmtId="0" fontId="5" fillId="0" borderId="3" xfId="0" applyFont="1" applyBorder="1" applyAlignment="1">
      <alignment horizontal="center" vertical="center"/>
    </xf>
    <xf numFmtId="0" fontId="4" fillId="0" borderId="9" xfId="0" applyFont="1" applyBorder="1" applyAlignment="1">
      <alignment horizontal="center" vertical="center" wrapText="1"/>
    </xf>
    <xf numFmtId="0" fontId="4" fillId="0" borderId="0" xfId="0" applyFont="1" applyAlignment="1">
      <alignment horizontal="center" vertical="center" wrapText="1"/>
    </xf>
    <xf numFmtId="0" fontId="0" fillId="0" borderId="3" xfId="0" applyBorder="1" applyAlignment="1">
      <alignment horizontal="center" vertical="center"/>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0"/>
  <sheetViews>
    <sheetView topLeftCell="A16" zoomScale="90" zoomScaleNormal="90" workbookViewId="0">
      <selection activeCell="B30" sqref="B30"/>
    </sheetView>
  </sheetViews>
  <sheetFormatPr defaultRowHeight="15" x14ac:dyDescent="0.25"/>
  <cols>
    <col min="1" max="1" width="21.5703125" customWidth="1"/>
    <col min="2" max="2" width="23.5703125" style="1" customWidth="1"/>
    <col min="3" max="3" width="20.28515625" style="1" customWidth="1"/>
    <col min="4" max="4" width="19.28515625" style="1" customWidth="1"/>
    <col min="5" max="5" width="14.85546875" customWidth="1"/>
  </cols>
  <sheetData>
    <row r="1" spans="1:13" ht="33.4" customHeight="1" x14ac:dyDescent="0.25">
      <c r="A1" s="10" t="s">
        <v>37</v>
      </c>
      <c r="B1" s="69" t="s">
        <v>0</v>
      </c>
      <c r="C1" s="69"/>
      <c r="D1" s="69"/>
      <c r="E1" s="11" t="s">
        <v>41</v>
      </c>
      <c r="F1" s="3"/>
      <c r="G1" s="3"/>
      <c r="H1" s="3"/>
      <c r="I1" s="3"/>
      <c r="J1" s="3"/>
      <c r="K1" s="3"/>
      <c r="L1" s="3"/>
      <c r="M1" s="3"/>
    </row>
    <row r="2" spans="1:13" ht="26.45" customHeight="1" x14ac:dyDescent="0.25">
      <c r="A2" s="12"/>
      <c r="B2" s="13" t="s">
        <v>38</v>
      </c>
      <c r="C2" s="71" t="s">
        <v>47</v>
      </c>
      <c r="D2" s="71"/>
      <c r="E2" s="16">
        <v>2013024</v>
      </c>
    </row>
    <row r="3" spans="1:13" ht="26.45" customHeight="1" x14ac:dyDescent="0.25">
      <c r="A3" s="12"/>
      <c r="B3" s="13" t="s">
        <v>39</v>
      </c>
      <c r="C3" s="71" t="s">
        <v>105</v>
      </c>
      <c r="D3" s="71"/>
      <c r="E3" s="16">
        <v>13821460</v>
      </c>
    </row>
    <row r="4" spans="1:13" x14ac:dyDescent="0.25">
      <c r="A4" s="78" t="s">
        <v>2</v>
      </c>
      <c r="B4" s="79"/>
      <c r="C4" s="79"/>
      <c r="D4" s="80"/>
      <c r="E4" s="14" t="s">
        <v>3</v>
      </c>
    </row>
    <row r="5" spans="1:13" ht="20.85" customHeight="1" x14ac:dyDescent="0.25">
      <c r="A5" s="72" t="s">
        <v>1</v>
      </c>
      <c r="B5" s="73"/>
      <c r="C5" s="73"/>
      <c r="D5" s="74"/>
      <c r="E5" s="22">
        <v>700000</v>
      </c>
    </row>
    <row r="6" spans="1:13" ht="33" customHeight="1" x14ac:dyDescent="0.25">
      <c r="A6" s="75" t="s">
        <v>4</v>
      </c>
      <c r="B6" s="76"/>
      <c r="C6" s="76"/>
      <c r="D6" s="77"/>
      <c r="E6" s="32">
        <v>712152</v>
      </c>
    </row>
    <row r="7" spans="1:13" ht="23.25" customHeight="1" x14ac:dyDescent="0.25">
      <c r="A7" s="75" t="s">
        <v>4</v>
      </c>
      <c r="B7" s="76"/>
      <c r="C7" s="76"/>
      <c r="D7" s="77"/>
      <c r="E7" s="22">
        <v>2152</v>
      </c>
    </row>
    <row r="8" spans="1:13" ht="16.5" customHeight="1" x14ac:dyDescent="0.25">
      <c r="A8" s="75" t="s">
        <v>5</v>
      </c>
      <c r="B8" s="76"/>
      <c r="C8" s="76"/>
      <c r="D8" s="77"/>
      <c r="E8" s="22">
        <v>763</v>
      </c>
    </row>
    <row r="9" spans="1:13" ht="49.9" customHeight="1" x14ac:dyDescent="0.25">
      <c r="A9" s="68" t="s">
        <v>6</v>
      </c>
      <c r="B9" s="68"/>
      <c r="C9" s="70" t="s">
        <v>52</v>
      </c>
      <c r="D9" s="70"/>
      <c r="E9" s="70"/>
    </row>
    <row r="10" spans="1:13" ht="30.75" customHeight="1" x14ac:dyDescent="0.25">
      <c r="A10" s="68" t="s">
        <v>7</v>
      </c>
      <c r="B10" s="68"/>
      <c r="C10" s="15" t="s">
        <v>14</v>
      </c>
      <c r="D10" s="15" t="s">
        <v>8</v>
      </c>
      <c r="E10" s="15" t="s">
        <v>9</v>
      </c>
    </row>
    <row r="11" spans="1:13" ht="20.25" customHeight="1" x14ac:dyDescent="0.25">
      <c r="A11" s="68"/>
      <c r="B11" s="68"/>
      <c r="C11" s="33">
        <f>D11+E11</f>
        <v>40000</v>
      </c>
      <c r="D11" s="30">
        <v>40000</v>
      </c>
      <c r="E11" s="16"/>
      <c r="F11" s="31"/>
      <c r="G11" s="31"/>
      <c r="H11" s="31"/>
      <c r="I11" s="31"/>
      <c r="J11" s="31"/>
    </row>
    <row r="12" spans="1:13" ht="63" customHeight="1" x14ac:dyDescent="0.25">
      <c r="A12" s="68" t="s">
        <v>10</v>
      </c>
      <c r="B12" s="68"/>
      <c r="C12" s="83" t="s">
        <v>115</v>
      </c>
      <c r="D12" s="83"/>
      <c r="E12" s="83"/>
    </row>
    <row r="13" spans="1:13" ht="45.75" customHeight="1" x14ac:dyDescent="0.25">
      <c r="A13" s="68" t="s">
        <v>11</v>
      </c>
      <c r="B13" s="68"/>
      <c r="C13" s="81" t="s">
        <v>53</v>
      </c>
      <c r="D13" s="81"/>
      <c r="E13" s="81"/>
    </row>
    <row r="14" spans="1:13" ht="42.75" customHeight="1" x14ac:dyDescent="0.25">
      <c r="A14" s="14" t="s">
        <v>12</v>
      </c>
      <c r="B14" s="81" t="s">
        <v>53</v>
      </c>
      <c r="C14" s="81"/>
      <c r="D14" s="81"/>
      <c r="E14" s="81"/>
    </row>
    <row r="15" spans="1:13" ht="38.85" customHeight="1" x14ac:dyDescent="0.25">
      <c r="A15" s="14" t="s">
        <v>13</v>
      </c>
      <c r="B15" s="81" t="s">
        <v>53</v>
      </c>
      <c r="C15" s="81"/>
      <c r="D15" s="81"/>
      <c r="E15" s="81"/>
    </row>
    <row r="16" spans="1:13" ht="37.9" customHeight="1" x14ac:dyDescent="0.25">
      <c r="A16" s="68" t="s">
        <v>40</v>
      </c>
      <c r="B16" s="68"/>
      <c r="C16" s="81" t="s">
        <v>50</v>
      </c>
      <c r="D16" s="81"/>
      <c r="E16" s="81"/>
    </row>
    <row r="17" spans="1:5" ht="48.4" customHeight="1" x14ac:dyDescent="0.25">
      <c r="A17" s="68" t="s">
        <v>25</v>
      </c>
      <c r="B17" s="68"/>
      <c r="C17" s="81"/>
      <c r="D17" s="81"/>
      <c r="E17" s="81"/>
    </row>
    <row r="18" spans="1:5" ht="33.75" customHeight="1" x14ac:dyDescent="0.25">
      <c r="A18" s="68" t="s">
        <v>15</v>
      </c>
      <c r="B18" s="68"/>
      <c r="C18" s="15" t="s">
        <v>16</v>
      </c>
      <c r="D18" s="15" t="s">
        <v>17</v>
      </c>
      <c r="E18" s="15" t="s">
        <v>18</v>
      </c>
    </row>
    <row r="19" spans="1:5" ht="108.75" customHeight="1" x14ac:dyDescent="0.25">
      <c r="A19" s="82" t="s">
        <v>102</v>
      </c>
      <c r="B19" s="82"/>
      <c r="C19" s="34">
        <v>40000</v>
      </c>
      <c r="D19" s="35"/>
      <c r="E19" s="36">
        <f>C19+D19</f>
        <v>40000</v>
      </c>
    </row>
    <row r="20" spans="1:5" ht="31.9" customHeight="1" x14ac:dyDescent="0.25">
      <c r="A20" s="68" t="s">
        <v>20</v>
      </c>
      <c r="B20" s="68"/>
      <c r="C20" s="68"/>
      <c r="D20" s="68"/>
      <c r="E20" s="68"/>
    </row>
    <row r="21" spans="1:5" ht="38.25" x14ac:dyDescent="0.25">
      <c r="A21" s="15" t="s">
        <v>42</v>
      </c>
      <c r="B21" s="15" t="s">
        <v>19</v>
      </c>
      <c r="C21" s="15" t="s">
        <v>16</v>
      </c>
      <c r="D21" s="15" t="s">
        <v>17</v>
      </c>
      <c r="E21" s="15" t="s">
        <v>18</v>
      </c>
    </row>
    <row r="22" spans="1:5" x14ac:dyDescent="0.25">
      <c r="A22" s="84" t="s">
        <v>103</v>
      </c>
      <c r="B22" s="84">
        <v>712152</v>
      </c>
      <c r="C22" s="86">
        <v>40000</v>
      </c>
      <c r="D22" s="88">
        <v>0</v>
      </c>
      <c r="E22" s="88">
        <f>C22+D22</f>
        <v>40000</v>
      </c>
    </row>
    <row r="23" spans="1:5" ht="189.75" customHeight="1" x14ac:dyDescent="0.25">
      <c r="A23" s="85"/>
      <c r="B23" s="85"/>
      <c r="C23" s="87"/>
      <c r="D23" s="89"/>
      <c r="E23" s="89"/>
    </row>
    <row r="24" spans="1:5" x14ac:dyDescent="0.25">
      <c r="A24" s="6"/>
      <c r="B24" s="7"/>
      <c r="C24" s="7"/>
      <c r="D24" s="7"/>
      <c r="E24" s="6"/>
    </row>
    <row r="25" spans="1:5" x14ac:dyDescent="0.25">
      <c r="A25" s="6"/>
      <c r="B25" s="8" t="s">
        <v>116</v>
      </c>
      <c r="C25" s="7"/>
      <c r="D25" s="8" t="s">
        <v>117</v>
      </c>
      <c r="E25" s="6"/>
    </row>
    <row r="26" spans="1:5" x14ac:dyDescent="0.25">
      <c r="A26" s="9"/>
      <c r="B26" s="7"/>
      <c r="C26" s="7"/>
      <c r="D26" s="7"/>
      <c r="E26" s="6"/>
    </row>
    <row r="27" spans="1:5" x14ac:dyDescent="0.25">
      <c r="A27" s="6"/>
      <c r="B27" s="7"/>
      <c r="C27" s="7"/>
      <c r="D27" s="7"/>
      <c r="E27" s="6"/>
    </row>
    <row r="28" spans="1:5" x14ac:dyDescent="0.25">
      <c r="A28" s="6"/>
      <c r="B28" s="7"/>
      <c r="C28" s="7"/>
      <c r="D28" s="7"/>
      <c r="E28" s="6"/>
    </row>
    <row r="29" spans="1:5" x14ac:dyDescent="0.25">
      <c r="A29" s="6"/>
      <c r="B29" s="7"/>
      <c r="C29" s="7"/>
      <c r="D29" s="7"/>
      <c r="E29" s="6"/>
    </row>
    <row r="30" spans="1:5" x14ac:dyDescent="0.25">
      <c r="A30" s="6"/>
      <c r="B30" s="7"/>
      <c r="C30" s="7"/>
      <c r="D30" s="7"/>
      <c r="E30" s="6"/>
    </row>
    <row r="31" spans="1:5" x14ac:dyDescent="0.25">
      <c r="A31" s="6"/>
      <c r="B31" s="7"/>
      <c r="C31" s="7"/>
      <c r="D31" s="7"/>
      <c r="E31" s="6"/>
    </row>
    <row r="32" spans="1:5" x14ac:dyDescent="0.25">
      <c r="A32" s="6"/>
      <c r="B32" s="7"/>
      <c r="C32" s="7"/>
      <c r="D32" s="7"/>
      <c r="E32" s="6"/>
    </row>
    <row r="33" spans="1:5" x14ac:dyDescent="0.25">
      <c r="A33" s="6"/>
      <c r="B33" s="7"/>
      <c r="C33" s="7"/>
      <c r="D33" s="7"/>
      <c r="E33" s="6"/>
    </row>
    <row r="34" spans="1:5" x14ac:dyDescent="0.25">
      <c r="A34" s="6"/>
      <c r="B34" s="7"/>
      <c r="C34" s="7"/>
      <c r="D34" s="7"/>
      <c r="E34" s="6"/>
    </row>
    <row r="35" spans="1:5" x14ac:dyDescent="0.25">
      <c r="A35" s="6"/>
      <c r="B35" s="7"/>
      <c r="C35" s="7"/>
      <c r="D35" s="7"/>
      <c r="E35" s="6"/>
    </row>
    <row r="36" spans="1:5" x14ac:dyDescent="0.25">
      <c r="A36" s="6"/>
      <c r="B36" s="7"/>
      <c r="C36" s="7"/>
      <c r="D36" s="7"/>
      <c r="E36" s="6"/>
    </row>
    <row r="37" spans="1:5" x14ac:dyDescent="0.25">
      <c r="A37" s="6"/>
      <c r="B37" s="7"/>
      <c r="C37" s="7"/>
      <c r="D37" s="7"/>
      <c r="E37" s="6"/>
    </row>
    <row r="38" spans="1:5" x14ac:dyDescent="0.25">
      <c r="A38" s="6"/>
      <c r="B38" s="7"/>
      <c r="C38" s="7"/>
      <c r="D38" s="7"/>
      <c r="E38" s="6"/>
    </row>
    <row r="39" spans="1:5" x14ac:dyDescent="0.25">
      <c r="A39" s="6"/>
      <c r="B39" s="7"/>
      <c r="C39" s="7"/>
      <c r="D39" s="7"/>
      <c r="E39" s="6"/>
    </row>
    <row r="40" spans="1:5" x14ac:dyDescent="0.25">
      <c r="A40" s="6"/>
      <c r="B40" s="7"/>
      <c r="C40" s="7"/>
      <c r="D40" s="7"/>
      <c r="E40" s="6"/>
    </row>
  </sheetData>
  <mergeCells count="29">
    <mergeCell ref="A22:A23"/>
    <mergeCell ref="B22:B23"/>
    <mergeCell ref="C22:C23"/>
    <mergeCell ref="D22:D23"/>
    <mergeCell ref="E22:E23"/>
    <mergeCell ref="C13:E13"/>
    <mergeCell ref="A20:E20"/>
    <mergeCell ref="A10:B11"/>
    <mergeCell ref="A16:B16"/>
    <mergeCell ref="A17:B17"/>
    <mergeCell ref="A19:B19"/>
    <mergeCell ref="B14:E14"/>
    <mergeCell ref="B15:E15"/>
    <mergeCell ref="C16:E16"/>
    <mergeCell ref="C17:E17"/>
    <mergeCell ref="A18:B18"/>
    <mergeCell ref="A12:B12"/>
    <mergeCell ref="C12:E12"/>
    <mergeCell ref="A13:B13"/>
    <mergeCell ref="A9:B9"/>
    <mergeCell ref="B1:D1"/>
    <mergeCell ref="C9:E9"/>
    <mergeCell ref="C2:D2"/>
    <mergeCell ref="C3:D3"/>
    <mergeCell ref="A5:D5"/>
    <mergeCell ref="A6:D6"/>
    <mergeCell ref="A7:D7"/>
    <mergeCell ref="A8:D8"/>
    <mergeCell ref="A4:D4"/>
  </mergeCells>
  <pageMargins left="0.70866141732283472" right="0.31496062992125984" top="0.55118110236220474" bottom="0.55118110236220474" header="0.19685039370078741" footer="0.11811023622047245"/>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0"/>
  <sheetViews>
    <sheetView tabSelected="1" view="pageBreakPreview" zoomScale="80" zoomScaleNormal="100" zoomScaleSheetLayoutView="80" workbookViewId="0">
      <selection activeCell="L18" sqref="L18"/>
    </sheetView>
  </sheetViews>
  <sheetFormatPr defaultRowHeight="15" x14ac:dyDescent="0.25"/>
  <cols>
    <col min="1" max="1" width="7.28515625" customWidth="1"/>
    <col min="2" max="2" width="45.7109375" customWidth="1"/>
    <col min="3" max="4" width="7.85546875" customWidth="1"/>
    <col min="5" max="5" width="18.5703125" customWidth="1"/>
    <col min="6" max="6" width="11.28515625" customWidth="1"/>
    <col min="7" max="7" width="8.140625" customWidth="1"/>
    <col min="8" max="8" width="10.5703125" customWidth="1"/>
    <col min="9" max="10" width="10.28515625" customWidth="1"/>
    <col min="11" max="11" width="9.85546875" customWidth="1"/>
    <col min="12" max="12" width="11" customWidth="1"/>
    <col min="13" max="14" width="8.7109375" customWidth="1"/>
    <col min="15" max="15" width="11.5703125" bestFit="1" customWidth="1"/>
  </cols>
  <sheetData>
    <row r="1" spans="1:17" ht="60.75" customHeight="1" x14ac:dyDescent="0.25">
      <c r="H1" s="91" t="s">
        <v>112</v>
      </c>
      <c r="I1" s="91"/>
      <c r="J1" s="91"/>
      <c r="K1" s="91"/>
    </row>
    <row r="2" spans="1:17" ht="19.5" thickBot="1" x14ac:dyDescent="0.35">
      <c r="A2" s="4" t="s">
        <v>35</v>
      </c>
    </row>
    <row r="3" spans="1:17" ht="48.75" customHeight="1" thickTop="1" thickBot="1" x14ac:dyDescent="0.3">
      <c r="A3" s="10" t="s">
        <v>30</v>
      </c>
      <c r="B3" s="96" t="str">
        <f>'Витяг з паспорту'!C9</f>
        <v>Інші програми та заходи у сфері охорони здоров`я</v>
      </c>
      <c r="C3" s="96"/>
      <c r="D3" s="93" t="str">
        <f>'Витяг з паспорту'!C2</f>
        <v>Відділ охорони здоров`я виконавчих органів Дрогобицької міської ради</v>
      </c>
      <c r="E3" s="95"/>
      <c r="F3" s="10" t="s">
        <v>0</v>
      </c>
      <c r="G3" s="93" t="s">
        <v>104</v>
      </c>
      <c r="H3" s="94"/>
      <c r="I3" s="94"/>
      <c r="J3" s="94"/>
      <c r="K3" s="95"/>
      <c r="L3" s="10" t="s">
        <v>31</v>
      </c>
      <c r="M3" s="17"/>
      <c r="Q3" s="5"/>
    </row>
    <row r="4" spans="1:17" ht="36" customHeight="1" thickTop="1" x14ac:dyDescent="0.25">
      <c r="A4" s="102"/>
      <c r="B4" s="103"/>
      <c r="C4" s="103"/>
      <c r="D4" s="103"/>
      <c r="E4" s="103"/>
      <c r="F4" s="103"/>
      <c r="G4" s="103"/>
      <c r="H4" s="103"/>
      <c r="I4" s="104"/>
      <c r="J4" s="104"/>
      <c r="K4" s="104"/>
      <c r="L4" s="39"/>
      <c r="M4" s="40"/>
      <c r="Q4" s="40"/>
    </row>
    <row r="5" spans="1:17" ht="26.1" customHeight="1" x14ac:dyDescent="0.25">
      <c r="A5" s="90" t="s">
        <v>26</v>
      </c>
      <c r="B5" s="105" t="s">
        <v>21</v>
      </c>
      <c r="C5" s="100" t="s">
        <v>23</v>
      </c>
      <c r="D5" s="100" t="s">
        <v>28</v>
      </c>
      <c r="E5" s="100" t="s">
        <v>24</v>
      </c>
      <c r="F5" s="97" t="s">
        <v>27</v>
      </c>
      <c r="G5" s="98"/>
      <c r="H5" s="99"/>
      <c r="I5" s="100" t="s">
        <v>109</v>
      </c>
      <c r="J5" s="100"/>
      <c r="K5" s="101"/>
      <c r="L5" s="90" t="s">
        <v>107</v>
      </c>
      <c r="M5" s="55"/>
      <c r="N5" s="55"/>
      <c r="O5" s="55"/>
      <c r="P5" s="55"/>
    </row>
    <row r="6" spans="1:17" ht="25.5" customHeight="1" x14ac:dyDescent="0.25">
      <c r="A6" s="90"/>
      <c r="B6" s="105"/>
      <c r="C6" s="100"/>
      <c r="D6" s="100"/>
      <c r="E6" s="100"/>
      <c r="F6" s="18" t="s">
        <v>48</v>
      </c>
      <c r="G6" s="18" t="s">
        <v>93</v>
      </c>
      <c r="H6" s="18" t="s">
        <v>96</v>
      </c>
      <c r="I6" s="18" t="s">
        <v>97</v>
      </c>
      <c r="J6" s="18" t="s">
        <v>114</v>
      </c>
      <c r="K6" s="18" t="s">
        <v>106</v>
      </c>
      <c r="L6" s="90"/>
    </row>
    <row r="7" spans="1:17" x14ac:dyDescent="0.25">
      <c r="A7" s="19">
        <v>1</v>
      </c>
      <c r="B7" s="19">
        <v>2</v>
      </c>
      <c r="C7" s="19">
        <v>3</v>
      </c>
      <c r="D7" s="20">
        <v>4</v>
      </c>
      <c r="E7" s="20">
        <v>5</v>
      </c>
      <c r="F7" s="19">
        <v>6</v>
      </c>
      <c r="G7" s="19">
        <v>7</v>
      </c>
      <c r="H7" s="19">
        <v>8</v>
      </c>
      <c r="I7" s="56">
        <v>9</v>
      </c>
      <c r="J7" s="56">
        <v>10</v>
      </c>
      <c r="K7" s="56">
        <v>11</v>
      </c>
      <c r="L7" s="24">
        <v>12</v>
      </c>
    </row>
    <row r="8" spans="1:17" ht="45" x14ac:dyDescent="0.25">
      <c r="A8" s="24" t="s">
        <v>43</v>
      </c>
      <c r="B8" s="23" t="s">
        <v>69</v>
      </c>
      <c r="C8" s="24" t="s">
        <v>44</v>
      </c>
      <c r="D8" s="21"/>
      <c r="E8" s="25" t="s">
        <v>45</v>
      </c>
      <c r="F8" s="41">
        <v>376900</v>
      </c>
      <c r="G8" s="41">
        <v>193830</v>
      </c>
      <c r="H8" s="29"/>
      <c r="I8" s="29"/>
      <c r="J8" s="29"/>
      <c r="K8" s="24"/>
      <c r="L8" s="38"/>
      <c r="M8" s="28"/>
    </row>
    <row r="9" spans="1:17" x14ac:dyDescent="0.25">
      <c r="A9" s="24"/>
      <c r="B9" s="23"/>
      <c r="C9" s="24"/>
      <c r="D9" s="21"/>
      <c r="E9" s="25"/>
      <c r="F9" s="42"/>
      <c r="G9" s="42"/>
      <c r="H9" s="24"/>
      <c r="I9" s="24"/>
      <c r="J9" s="24"/>
      <c r="K9" s="24"/>
      <c r="L9" s="21"/>
    </row>
    <row r="10" spans="1:17" ht="30" x14ac:dyDescent="0.25">
      <c r="A10" s="24"/>
      <c r="B10" s="23" t="s">
        <v>54</v>
      </c>
      <c r="C10" s="24" t="s">
        <v>44</v>
      </c>
      <c r="D10" s="21"/>
      <c r="E10" s="21"/>
      <c r="F10" s="41">
        <v>86389700</v>
      </c>
      <c r="G10" s="42">
        <v>43194850</v>
      </c>
      <c r="H10" s="24"/>
      <c r="I10" s="24"/>
      <c r="J10" s="24"/>
      <c r="K10" s="24"/>
      <c r="L10" s="21"/>
    </row>
    <row r="11" spans="1:17" x14ac:dyDescent="0.25">
      <c r="A11" s="24"/>
      <c r="B11" s="21"/>
      <c r="C11" s="21"/>
      <c r="D11" s="21"/>
      <c r="E11" s="21"/>
      <c r="F11" s="42"/>
      <c r="G11" s="42"/>
      <c r="H11" s="24"/>
      <c r="I11" s="24"/>
      <c r="J11" s="24"/>
      <c r="K11" s="24"/>
      <c r="L11" s="21"/>
    </row>
    <row r="12" spans="1:17" x14ac:dyDescent="0.25">
      <c r="A12" s="24"/>
      <c r="B12" s="21"/>
      <c r="C12" s="24"/>
      <c r="D12" s="21"/>
      <c r="E12" s="21"/>
      <c r="F12" s="42"/>
      <c r="G12" s="42"/>
      <c r="H12" s="24"/>
      <c r="I12" s="24"/>
      <c r="J12" s="24"/>
      <c r="K12" s="24"/>
      <c r="L12" s="21"/>
      <c r="M12" s="28"/>
    </row>
    <row r="13" spans="1:17" ht="60" x14ac:dyDescent="0.25">
      <c r="A13" s="24" t="s">
        <v>46</v>
      </c>
      <c r="B13" s="23" t="s">
        <v>57</v>
      </c>
      <c r="C13" s="24" t="s">
        <v>44</v>
      </c>
      <c r="D13" s="21"/>
      <c r="E13" s="25" t="s">
        <v>45</v>
      </c>
      <c r="F13" s="41">
        <v>500000</v>
      </c>
      <c r="G13" s="42">
        <v>112733</v>
      </c>
      <c r="H13" s="24"/>
      <c r="I13" s="24"/>
      <c r="J13" s="24"/>
      <c r="K13" s="24"/>
      <c r="L13" s="38"/>
    </row>
    <row r="14" spans="1:17" x14ac:dyDescent="0.25">
      <c r="A14" s="24"/>
      <c r="B14" s="21"/>
      <c r="C14" s="24"/>
      <c r="D14" s="21"/>
      <c r="E14" s="21"/>
      <c r="F14" s="42"/>
      <c r="G14" s="42"/>
      <c r="H14" s="24"/>
      <c r="I14" s="24"/>
      <c r="J14" s="24"/>
      <c r="K14" s="24"/>
      <c r="L14" s="21"/>
    </row>
    <row r="15" spans="1:17" ht="60" x14ac:dyDescent="0.25">
      <c r="A15" s="24"/>
      <c r="B15" s="23" t="s">
        <v>58</v>
      </c>
      <c r="C15" s="24" t="s">
        <v>44</v>
      </c>
      <c r="D15" s="21"/>
      <c r="E15" s="21"/>
      <c r="F15" s="41">
        <v>12914000</v>
      </c>
      <c r="G15" s="42">
        <v>6457000</v>
      </c>
      <c r="H15" s="24"/>
      <c r="I15" s="24"/>
      <c r="J15" s="24"/>
      <c r="K15" s="24"/>
      <c r="L15" s="21"/>
    </row>
    <row r="16" spans="1:17" x14ac:dyDescent="0.25">
      <c r="A16" s="24"/>
      <c r="B16" s="21"/>
      <c r="C16" s="24"/>
      <c r="D16" s="21"/>
      <c r="E16" s="21"/>
      <c r="F16" s="42"/>
      <c r="G16" s="42"/>
      <c r="H16" s="24"/>
      <c r="I16" s="24"/>
      <c r="J16" s="24"/>
      <c r="K16" s="24"/>
      <c r="L16" s="21"/>
    </row>
    <row r="17" spans="1:12" x14ac:dyDescent="0.25">
      <c r="A17" s="24"/>
      <c r="B17" s="21"/>
      <c r="C17" s="21"/>
      <c r="D17" s="21"/>
      <c r="E17" s="21"/>
      <c r="F17" s="42"/>
      <c r="G17" s="42"/>
      <c r="H17" s="24"/>
      <c r="I17" s="24"/>
      <c r="J17" s="24"/>
      <c r="K17" s="24"/>
      <c r="L17" s="21"/>
    </row>
    <row r="18" spans="1:12" ht="60.75" customHeight="1" x14ac:dyDescent="0.25">
      <c r="A18" s="24" t="s">
        <v>68</v>
      </c>
      <c r="B18" s="23" t="s">
        <v>70</v>
      </c>
      <c r="C18" s="24" t="s">
        <v>44</v>
      </c>
      <c r="D18" s="21"/>
      <c r="E18" s="21"/>
      <c r="F18" s="46">
        <v>33200</v>
      </c>
      <c r="G18" s="45"/>
      <c r="H18" s="24">
        <v>33093.42</v>
      </c>
      <c r="I18" s="24">
        <v>46000</v>
      </c>
      <c r="J18" s="24">
        <v>17600</v>
      </c>
      <c r="K18" s="24">
        <v>16827.87</v>
      </c>
      <c r="L18" s="38">
        <v>40000</v>
      </c>
    </row>
    <row r="19" spans="1:12" x14ac:dyDescent="0.25">
      <c r="A19" s="24"/>
      <c r="B19" s="21"/>
      <c r="C19" s="21"/>
      <c r="D19" s="21"/>
      <c r="E19" s="21"/>
      <c r="F19" s="42"/>
      <c r="G19" s="44"/>
      <c r="H19" s="24"/>
      <c r="I19" s="24"/>
      <c r="J19" s="24"/>
      <c r="K19" s="24"/>
      <c r="L19" s="21"/>
    </row>
    <row r="20" spans="1:12" ht="62.45" customHeight="1" x14ac:dyDescent="0.25">
      <c r="A20" s="24"/>
      <c r="B20" s="23" t="s">
        <v>71</v>
      </c>
      <c r="C20" s="24" t="s">
        <v>44</v>
      </c>
      <c r="D20" s="21"/>
      <c r="E20" s="21"/>
      <c r="F20" s="41"/>
      <c r="G20" s="42">
        <v>33200</v>
      </c>
      <c r="H20" s="47"/>
      <c r="I20" s="24">
        <v>481000</v>
      </c>
      <c r="J20" s="24">
        <v>17600</v>
      </c>
      <c r="K20" s="24">
        <v>16827.87</v>
      </c>
      <c r="L20" s="38">
        <v>160000</v>
      </c>
    </row>
    <row r="21" spans="1:12" x14ac:dyDescent="0.25">
      <c r="A21" s="24"/>
      <c r="B21" s="21"/>
      <c r="C21" s="21"/>
      <c r="D21" s="21"/>
      <c r="E21" s="21"/>
      <c r="F21" s="43"/>
      <c r="G21" s="43"/>
      <c r="H21" s="21"/>
      <c r="I21" s="21"/>
      <c r="J21" s="21"/>
      <c r="K21" s="21"/>
      <c r="L21" s="21"/>
    </row>
    <row r="22" spans="1:12" x14ac:dyDescent="0.25">
      <c r="A22" s="24"/>
      <c r="B22" s="21"/>
      <c r="C22" s="24"/>
      <c r="D22" s="21"/>
      <c r="E22" s="21"/>
      <c r="F22" s="43"/>
      <c r="G22" s="43"/>
      <c r="H22" s="21"/>
      <c r="I22" s="21"/>
      <c r="J22" s="21"/>
      <c r="K22" s="21"/>
      <c r="L22" s="21"/>
    </row>
    <row r="23" spans="1:12" ht="30" x14ac:dyDescent="0.25">
      <c r="A23" s="24" t="s">
        <v>78</v>
      </c>
      <c r="B23" s="23" t="s">
        <v>95</v>
      </c>
      <c r="C23" s="24" t="s">
        <v>44</v>
      </c>
      <c r="D23" s="21"/>
      <c r="E23" s="21"/>
      <c r="F23" s="41">
        <v>2154029</v>
      </c>
      <c r="G23" s="42">
        <v>851548.04</v>
      </c>
      <c r="H23" s="38"/>
      <c r="I23" s="21"/>
      <c r="J23" s="21"/>
      <c r="K23" s="21"/>
      <c r="L23" s="38"/>
    </row>
    <row r="24" spans="1:12" x14ac:dyDescent="0.25">
      <c r="A24" s="21"/>
      <c r="B24" s="23"/>
      <c r="C24" s="24"/>
      <c r="D24" s="21"/>
      <c r="E24" s="21"/>
      <c r="F24" s="41"/>
      <c r="G24" s="43"/>
      <c r="H24" s="21"/>
      <c r="I24" s="21"/>
      <c r="J24" s="21"/>
      <c r="K24" s="21"/>
      <c r="L24" s="21"/>
    </row>
    <row r="25" spans="1:12" ht="30" x14ac:dyDescent="0.25">
      <c r="A25" s="21"/>
      <c r="B25" s="23" t="s">
        <v>94</v>
      </c>
      <c r="C25" s="24" t="s">
        <v>44</v>
      </c>
      <c r="D25" s="21"/>
      <c r="E25" s="21"/>
      <c r="F25" s="41">
        <v>5266740</v>
      </c>
      <c r="G25" s="42">
        <v>2633370</v>
      </c>
      <c r="H25" s="21"/>
      <c r="I25" s="21"/>
      <c r="J25" s="21"/>
      <c r="K25" s="21"/>
      <c r="L25" s="21"/>
    </row>
    <row r="26" spans="1:12" ht="66.2" customHeight="1" x14ac:dyDescent="0.25">
      <c r="A26" s="24" t="s">
        <v>82</v>
      </c>
      <c r="B26" s="23" t="s">
        <v>83</v>
      </c>
      <c r="C26" s="24" t="s">
        <v>44</v>
      </c>
      <c r="D26" s="21"/>
      <c r="E26" s="21"/>
      <c r="F26" s="41">
        <v>500000</v>
      </c>
      <c r="G26" s="42">
        <v>201270</v>
      </c>
      <c r="H26" s="24"/>
      <c r="I26" s="24"/>
      <c r="J26" s="24"/>
      <c r="K26" s="21"/>
      <c r="L26" s="38"/>
    </row>
    <row r="27" spans="1:12" x14ac:dyDescent="0.25">
      <c r="A27" s="21"/>
      <c r="B27" s="23"/>
      <c r="C27" s="24"/>
      <c r="D27" s="21"/>
      <c r="E27" s="21"/>
      <c r="F27" s="42"/>
      <c r="G27" s="42"/>
      <c r="H27" s="21"/>
      <c r="I27" s="21"/>
      <c r="J27" s="21"/>
      <c r="K27" s="21"/>
      <c r="L27" s="21"/>
    </row>
    <row r="28" spans="1:12" ht="60" x14ac:dyDescent="0.25">
      <c r="A28" s="21"/>
      <c r="B28" s="23" t="s">
        <v>84</v>
      </c>
      <c r="C28" s="24" t="s">
        <v>44</v>
      </c>
      <c r="D28" s="21"/>
      <c r="E28" s="21"/>
      <c r="F28" s="42">
        <v>1200000</v>
      </c>
      <c r="G28" s="42">
        <v>600000</v>
      </c>
      <c r="H28" s="21"/>
      <c r="I28" s="24"/>
      <c r="J28" s="24"/>
      <c r="K28" s="21"/>
      <c r="L28" s="21"/>
    </row>
    <row r="29" spans="1:12" x14ac:dyDescent="0.25">
      <c r="B29" s="1"/>
      <c r="C29" s="37"/>
      <c r="F29" s="37"/>
    </row>
    <row r="30" spans="1:12" x14ac:dyDescent="0.25">
      <c r="B30" s="92" t="s">
        <v>118</v>
      </c>
      <c r="C30" s="92"/>
      <c r="D30" s="92"/>
      <c r="E30" s="92"/>
      <c r="F30" s="92"/>
      <c r="G30" s="92"/>
      <c r="H30" s="92"/>
      <c r="I30" s="92"/>
      <c r="J30" s="92"/>
      <c r="K30" s="92"/>
    </row>
  </sheetData>
  <mergeCells count="14">
    <mergeCell ref="L5:L6"/>
    <mergeCell ref="H1:K1"/>
    <mergeCell ref="B30:K30"/>
    <mergeCell ref="G3:K3"/>
    <mergeCell ref="B3:C3"/>
    <mergeCell ref="D3:E3"/>
    <mergeCell ref="F5:H5"/>
    <mergeCell ref="I5:K5"/>
    <mergeCell ref="A4:K4"/>
    <mergeCell ref="A5:A6"/>
    <mergeCell ref="B5:B6"/>
    <mergeCell ref="C5:C6"/>
    <mergeCell ref="D5:D6"/>
    <mergeCell ref="E5:E6"/>
  </mergeCells>
  <pageMargins left="0.70866141732283472" right="0.70866141732283472" top="0.74803149606299213" bottom="0.74803149606299213"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8"/>
  <sheetViews>
    <sheetView view="pageBreakPreview" zoomScale="80" zoomScaleNormal="100" zoomScaleSheetLayoutView="80" workbookViewId="0">
      <selection activeCell="J11" sqref="J11"/>
    </sheetView>
  </sheetViews>
  <sheetFormatPr defaultRowHeight="15" x14ac:dyDescent="0.25"/>
  <cols>
    <col min="1" max="1" width="5.85546875" customWidth="1"/>
    <col min="2" max="2" width="40.85546875" customWidth="1"/>
    <col min="3" max="3" width="11" customWidth="1"/>
    <col min="4" max="4" width="9" customWidth="1"/>
    <col min="5" max="5" width="9.28515625" customWidth="1"/>
    <col min="6" max="6" width="10.5703125" customWidth="1"/>
    <col min="7" max="7" width="10.140625" customWidth="1"/>
    <col min="8" max="8" width="9.85546875" customWidth="1"/>
    <col min="9" max="9" width="10.140625" customWidth="1"/>
    <col min="10" max="10" width="13.5703125" customWidth="1"/>
    <col min="11" max="11" width="8.7109375" customWidth="1"/>
    <col min="12" max="12" width="9.7109375" customWidth="1"/>
  </cols>
  <sheetData>
    <row r="1" spans="1:16" ht="19.5" thickBot="1" x14ac:dyDescent="0.35">
      <c r="A1" s="4" t="s">
        <v>34</v>
      </c>
    </row>
    <row r="2" spans="1:16" ht="98.45" customHeight="1" thickTop="1" thickBot="1" x14ac:dyDescent="0.3">
      <c r="A2" s="10" t="s">
        <v>30</v>
      </c>
      <c r="B2" s="96" t="str">
        <f>'Витяг з паспорту'!C9</f>
        <v>Інші програми та заходи у сфері охорони здоров`я</v>
      </c>
      <c r="C2" s="96"/>
      <c r="D2" s="93" t="str">
        <f>'Витяг з паспорту'!C2</f>
        <v>Відділ охорони здоров`я виконавчих органів Дрогобицької міської ради</v>
      </c>
      <c r="E2" s="95"/>
      <c r="F2" s="10" t="s">
        <v>0</v>
      </c>
      <c r="G2" s="93" t="s">
        <v>104</v>
      </c>
      <c r="H2" s="94"/>
      <c r="I2" s="94"/>
      <c r="J2" s="95"/>
      <c r="K2" s="10" t="s">
        <v>31</v>
      </c>
      <c r="L2" s="17">
        <f>'Витяг з паспорту'!C11</f>
        <v>40000</v>
      </c>
      <c r="P2" s="5"/>
    </row>
    <row r="3" spans="1:16" ht="30.75" customHeight="1" thickTop="1" x14ac:dyDescent="0.25">
      <c r="A3" s="102"/>
      <c r="B3" s="103"/>
      <c r="C3" s="103"/>
      <c r="D3" s="103"/>
      <c r="E3" s="103"/>
      <c r="F3" s="103"/>
      <c r="G3" s="103"/>
      <c r="H3" s="103"/>
      <c r="I3" s="103"/>
      <c r="J3" s="108"/>
      <c r="K3" s="39"/>
      <c r="L3" s="40"/>
      <c r="P3" s="40"/>
    </row>
    <row r="4" spans="1:16" ht="26.1" customHeight="1" x14ac:dyDescent="0.25">
      <c r="A4" s="90" t="s">
        <v>26</v>
      </c>
      <c r="B4" s="105" t="s">
        <v>29</v>
      </c>
      <c r="C4" s="100" t="s">
        <v>23</v>
      </c>
      <c r="D4" s="100" t="s">
        <v>28</v>
      </c>
      <c r="E4" s="100" t="s">
        <v>24</v>
      </c>
      <c r="F4" s="110" t="s">
        <v>27</v>
      </c>
      <c r="G4" s="103"/>
      <c r="H4" s="108"/>
      <c r="I4" s="109">
        <v>2024</v>
      </c>
      <c r="J4" s="99"/>
      <c r="K4" s="106" t="s">
        <v>110</v>
      </c>
    </row>
    <row r="5" spans="1:16" ht="36" customHeight="1" x14ac:dyDescent="0.25">
      <c r="A5" s="90"/>
      <c r="B5" s="105"/>
      <c r="C5" s="100"/>
      <c r="D5" s="100"/>
      <c r="E5" s="100"/>
      <c r="F5" s="18" t="s">
        <v>48</v>
      </c>
      <c r="G5" s="18" t="s">
        <v>93</v>
      </c>
      <c r="H5" s="18" t="s">
        <v>98</v>
      </c>
      <c r="I5" s="18" t="s">
        <v>99</v>
      </c>
      <c r="J5" s="18" t="s">
        <v>108</v>
      </c>
      <c r="K5" s="106"/>
    </row>
    <row r="6" spans="1:16" ht="14.25" x14ac:dyDescent="0.25">
      <c r="A6" s="19">
        <v>1</v>
      </c>
      <c r="B6" s="19">
        <v>2</v>
      </c>
      <c r="C6" s="19">
        <v>3</v>
      </c>
      <c r="D6" s="20">
        <v>4</v>
      </c>
      <c r="E6" s="20">
        <v>5</v>
      </c>
      <c r="F6" s="19">
        <v>6</v>
      </c>
      <c r="G6" s="19">
        <v>7</v>
      </c>
      <c r="H6" s="19">
        <v>8</v>
      </c>
      <c r="I6" s="19">
        <v>9</v>
      </c>
      <c r="J6" s="19">
        <v>10</v>
      </c>
      <c r="K6" s="21"/>
    </row>
    <row r="7" spans="1:16" ht="45" x14ac:dyDescent="0.25">
      <c r="A7" s="24" t="s">
        <v>43</v>
      </c>
      <c r="B7" s="23" t="s">
        <v>89</v>
      </c>
      <c r="C7" s="24" t="s">
        <v>62</v>
      </c>
      <c r="D7" s="21"/>
      <c r="E7" s="25"/>
      <c r="F7" s="42">
        <v>60</v>
      </c>
      <c r="G7" s="42">
        <v>23</v>
      </c>
      <c r="H7" s="24"/>
      <c r="I7" s="24"/>
      <c r="J7" s="21"/>
      <c r="K7" s="21"/>
    </row>
    <row r="8" spans="1:16" ht="45.75" customHeight="1" x14ac:dyDescent="0.25">
      <c r="A8" s="24"/>
      <c r="B8" s="23" t="s">
        <v>59</v>
      </c>
      <c r="C8" s="24" t="s">
        <v>62</v>
      </c>
      <c r="D8" s="21"/>
      <c r="E8" s="25"/>
      <c r="F8" s="42">
        <v>13500</v>
      </c>
      <c r="G8" s="42">
        <v>6750</v>
      </c>
      <c r="H8" s="21"/>
      <c r="I8" s="24"/>
      <c r="J8" s="21"/>
      <c r="K8" s="21"/>
    </row>
    <row r="9" spans="1:16" ht="45" x14ac:dyDescent="0.25">
      <c r="A9" s="24" t="s">
        <v>46</v>
      </c>
      <c r="B9" s="23" t="s">
        <v>90</v>
      </c>
      <c r="C9" s="24" t="s">
        <v>62</v>
      </c>
      <c r="D9" s="21"/>
      <c r="E9" s="21"/>
      <c r="F9" s="42">
        <v>52</v>
      </c>
      <c r="G9" s="42">
        <v>11</v>
      </c>
      <c r="H9" s="24"/>
      <c r="I9" s="24"/>
      <c r="J9" s="21"/>
      <c r="K9" s="21"/>
    </row>
    <row r="10" spans="1:16" ht="60" x14ac:dyDescent="0.25">
      <c r="A10" s="24"/>
      <c r="B10" s="23" t="s">
        <v>63</v>
      </c>
      <c r="C10" s="24" t="s">
        <v>62</v>
      </c>
      <c r="D10" s="21"/>
      <c r="E10" s="21"/>
      <c r="F10" s="42">
        <v>1345</v>
      </c>
      <c r="G10" s="42">
        <v>672.5</v>
      </c>
      <c r="H10" s="21"/>
      <c r="I10" s="24"/>
      <c r="J10" s="21"/>
      <c r="K10" s="21"/>
    </row>
    <row r="11" spans="1:16" ht="45" x14ac:dyDescent="0.25">
      <c r="A11" s="24" t="s">
        <v>68</v>
      </c>
      <c r="B11" s="23" t="s">
        <v>91</v>
      </c>
      <c r="C11" s="24" t="s">
        <v>75</v>
      </c>
      <c r="D11" s="21"/>
      <c r="E11" s="21"/>
      <c r="F11" s="24">
        <v>47</v>
      </c>
      <c r="G11" s="42">
        <v>802</v>
      </c>
      <c r="H11" s="24">
        <v>47</v>
      </c>
      <c r="I11" s="24">
        <v>60</v>
      </c>
      <c r="J11" s="21">
        <v>33</v>
      </c>
      <c r="K11" s="21">
        <v>70</v>
      </c>
    </row>
    <row r="12" spans="1:16" ht="45" x14ac:dyDescent="0.25">
      <c r="A12" s="24"/>
      <c r="B12" s="23" t="s">
        <v>72</v>
      </c>
      <c r="C12" s="21"/>
      <c r="D12" s="21"/>
      <c r="E12" s="21"/>
      <c r="F12" s="44">
        <v>47</v>
      </c>
      <c r="G12" s="42">
        <v>1506</v>
      </c>
      <c r="H12" s="24">
        <v>47</v>
      </c>
      <c r="I12" s="24">
        <v>350</v>
      </c>
      <c r="J12" s="21">
        <v>33</v>
      </c>
      <c r="K12" s="21">
        <v>280</v>
      </c>
    </row>
    <row r="13" spans="1:16" ht="30" x14ac:dyDescent="0.25">
      <c r="A13" s="24" t="s">
        <v>78</v>
      </c>
      <c r="B13" s="23" t="s">
        <v>79</v>
      </c>
      <c r="C13" s="24" t="s">
        <v>80</v>
      </c>
      <c r="D13" s="21"/>
      <c r="E13" s="21"/>
      <c r="F13" s="42">
        <v>11</v>
      </c>
      <c r="G13" s="42">
        <v>11</v>
      </c>
      <c r="H13" s="24"/>
      <c r="I13" s="21"/>
      <c r="J13" s="21"/>
      <c r="K13" s="21"/>
    </row>
    <row r="14" spans="1:16" ht="45" x14ac:dyDescent="0.25">
      <c r="A14" s="24" t="s">
        <v>82</v>
      </c>
      <c r="B14" s="23" t="s">
        <v>92</v>
      </c>
      <c r="C14" s="24" t="s">
        <v>62</v>
      </c>
      <c r="D14" s="21"/>
      <c r="E14" s="21"/>
      <c r="F14" s="42">
        <v>600</v>
      </c>
      <c r="G14" s="42">
        <v>139</v>
      </c>
      <c r="H14" s="24"/>
      <c r="I14" s="24"/>
      <c r="J14" s="21"/>
      <c r="K14" s="21"/>
    </row>
    <row r="15" spans="1:16" ht="45" x14ac:dyDescent="0.25">
      <c r="A15" s="24"/>
      <c r="B15" s="49" t="s">
        <v>119</v>
      </c>
      <c r="C15" s="50" t="s">
        <v>62</v>
      </c>
      <c r="D15" s="51"/>
      <c r="E15" s="51"/>
      <c r="F15" s="52">
        <v>1438</v>
      </c>
      <c r="G15" s="52">
        <v>719</v>
      </c>
      <c r="H15" s="51"/>
      <c r="I15" s="50"/>
      <c r="J15" s="21"/>
      <c r="K15" s="21"/>
    </row>
    <row r="16" spans="1:16" ht="45.75" customHeight="1" x14ac:dyDescent="0.25">
      <c r="B16" s="59"/>
      <c r="C16" s="60"/>
      <c r="D16" s="107"/>
      <c r="E16" s="107"/>
      <c r="F16" s="107"/>
      <c r="G16" s="62"/>
      <c r="H16" s="61"/>
      <c r="I16" s="60"/>
      <c r="J16" s="61"/>
    </row>
    <row r="17" spans="2:3" x14ac:dyDescent="0.25">
      <c r="B17" s="2" t="s">
        <v>113</v>
      </c>
      <c r="C17" s="63" t="s">
        <v>120</v>
      </c>
    </row>
    <row r="18" spans="2:3" x14ac:dyDescent="0.25">
      <c r="B18" s="2" t="s">
        <v>49</v>
      </c>
    </row>
  </sheetData>
  <mergeCells count="13">
    <mergeCell ref="K4:K5"/>
    <mergeCell ref="D16:F16"/>
    <mergeCell ref="B2:C2"/>
    <mergeCell ref="D2:E2"/>
    <mergeCell ref="G2:J2"/>
    <mergeCell ref="A3:J3"/>
    <mergeCell ref="I4:J4"/>
    <mergeCell ref="F4:H4"/>
    <mergeCell ref="A4:A5"/>
    <mergeCell ref="B4:B5"/>
    <mergeCell ref="C4:C5"/>
    <mergeCell ref="D4:D5"/>
    <mergeCell ref="E4:E5"/>
  </mergeCells>
  <pageMargins left="0.70866141732283472" right="0.70866141732283472" top="0.74803149606299213" bottom="0.74803149606299213" header="0.31496062992125984" footer="0.31496062992125984"/>
  <pageSetup paperSize="9" scale="58" orientation="portrait" r:id="rId1"/>
  <colBreaks count="1" manualBreakCount="1">
    <brk id="12" max="1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7"/>
  <sheetViews>
    <sheetView view="pageBreakPreview" zoomScale="90" zoomScaleNormal="100" zoomScaleSheetLayoutView="90" workbookViewId="0">
      <selection activeCell="I12" sqref="I12"/>
    </sheetView>
  </sheetViews>
  <sheetFormatPr defaultRowHeight="15" x14ac:dyDescent="0.25"/>
  <cols>
    <col min="1" max="1" width="7.28515625" customWidth="1"/>
    <col min="2" max="2" width="40.85546875" customWidth="1"/>
    <col min="3" max="3" width="7.85546875" customWidth="1"/>
    <col min="4" max="4" width="9" customWidth="1"/>
    <col min="5" max="5" width="8.42578125" customWidth="1"/>
    <col min="6" max="6" width="8.140625" customWidth="1"/>
    <col min="7" max="7" width="7.5703125" customWidth="1"/>
    <col min="8" max="8" width="8.5703125" customWidth="1"/>
    <col min="9" max="9" width="9.140625" customWidth="1"/>
    <col min="10" max="10" width="10.5703125" customWidth="1"/>
    <col min="11" max="11" width="0.5703125" hidden="1" customWidth="1"/>
    <col min="12" max="12" width="2.140625" hidden="1" customWidth="1"/>
    <col min="13" max="13" width="9.42578125" customWidth="1"/>
  </cols>
  <sheetData>
    <row r="1" spans="1:16" ht="19.5" thickBot="1" x14ac:dyDescent="0.35">
      <c r="A1" s="4" t="s">
        <v>33</v>
      </c>
    </row>
    <row r="2" spans="1:16" ht="59.25" customHeight="1" thickTop="1" thickBot="1" x14ac:dyDescent="0.3">
      <c r="A2" s="10" t="s">
        <v>30</v>
      </c>
      <c r="B2" s="96" t="str">
        <f>'Витяг з паспорту'!C9</f>
        <v>Інші програми та заходи у сфері охорони здоров`я</v>
      </c>
      <c r="C2" s="96"/>
      <c r="D2" s="69" t="str">
        <f>'Витяг з паспорту'!C2</f>
        <v>Відділ охорони здоров`я виконавчих органів Дрогобицької міської ради</v>
      </c>
      <c r="E2" s="69"/>
      <c r="F2" s="10" t="s">
        <v>123</v>
      </c>
      <c r="G2" s="69" t="str">
        <f>'Витяг з паспорту'!C3</f>
        <v>Комунальне некомерційне підприємство "Стебницька міська лікарня)</v>
      </c>
      <c r="H2" s="69"/>
      <c r="I2" s="69"/>
      <c r="J2" s="69"/>
      <c r="K2" s="69"/>
      <c r="L2" s="69"/>
      <c r="M2" s="69"/>
      <c r="P2" s="5"/>
    </row>
    <row r="3" spans="1:16" ht="9" customHeight="1" thickTop="1" x14ac:dyDescent="0.25">
      <c r="A3" s="111"/>
      <c r="B3" s="112"/>
      <c r="C3" s="112"/>
      <c r="D3" s="112"/>
      <c r="E3" s="112"/>
      <c r="F3" s="112"/>
      <c r="G3" s="112"/>
      <c r="H3" s="112"/>
      <c r="I3" s="112"/>
      <c r="J3" s="112"/>
      <c r="K3" s="112"/>
      <c r="L3" s="112"/>
      <c r="M3" s="112"/>
      <c r="P3" s="40"/>
    </row>
    <row r="4" spans="1:16" ht="26.1" customHeight="1" x14ac:dyDescent="0.25">
      <c r="A4" s="90" t="s">
        <v>26</v>
      </c>
      <c r="B4" s="105" t="s">
        <v>32</v>
      </c>
      <c r="C4" s="100" t="s">
        <v>23</v>
      </c>
      <c r="D4" s="100" t="s">
        <v>28</v>
      </c>
      <c r="E4" s="100" t="s">
        <v>24</v>
      </c>
      <c r="F4" s="97" t="s">
        <v>27</v>
      </c>
      <c r="G4" s="98"/>
      <c r="H4" s="99"/>
      <c r="I4" s="109">
        <v>2024</v>
      </c>
      <c r="J4" s="99"/>
      <c r="M4" s="106" t="s">
        <v>107</v>
      </c>
    </row>
    <row r="5" spans="1:16" ht="30.2" customHeight="1" x14ac:dyDescent="0.25">
      <c r="A5" s="90"/>
      <c r="B5" s="105"/>
      <c r="C5" s="100"/>
      <c r="D5" s="100"/>
      <c r="E5" s="100"/>
      <c r="F5" s="18" t="s">
        <v>48</v>
      </c>
      <c r="G5" s="18" t="s">
        <v>93</v>
      </c>
      <c r="H5" s="18" t="s">
        <v>100</v>
      </c>
      <c r="I5" s="18" t="s">
        <v>99</v>
      </c>
      <c r="J5" s="18" t="s">
        <v>106</v>
      </c>
      <c r="M5" s="106"/>
    </row>
    <row r="6" spans="1:16" ht="21.75" customHeight="1" x14ac:dyDescent="0.25">
      <c r="A6" s="19">
        <v>1</v>
      </c>
      <c r="B6" s="19">
        <v>2</v>
      </c>
      <c r="C6" s="19">
        <v>3</v>
      </c>
      <c r="D6" s="20">
        <v>4</v>
      </c>
      <c r="E6" s="20">
        <v>5</v>
      </c>
      <c r="F6" s="19">
        <v>6</v>
      </c>
      <c r="G6" s="19">
        <v>7</v>
      </c>
      <c r="H6" s="19">
        <v>8</v>
      </c>
      <c r="I6" s="19">
        <v>9</v>
      </c>
      <c r="J6" s="19">
        <v>10</v>
      </c>
      <c r="K6" s="65"/>
      <c r="L6" s="65"/>
      <c r="M6" s="19">
        <v>11</v>
      </c>
    </row>
    <row r="7" spans="1:16" ht="45" x14ac:dyDescent="0.25">
      <c r="A7" s="24" t="s">
        <v>43</v>
      </c>
      <c r="B7" s="23" t="s">
        <v>60</v>
      </c>
      <c r="C7" s="24" t="s">
        <v>44</v>
      </c>
      <c r="D7" s="21"/>
      <c r="E7" s="25"/>
      <c r="F7" s="41">
        <f>'Показники затрат'!F8/'Показники продукту'!F7</f>
        <v>6281.666666666667</v>
      </c>
      <c r="G7" s="41">
        <f>'Показники затрат'!G8/'Показники продукту'!G7</f>
        <v>8427.391304347826</v>
      </c>
      <c r="H7" s="29"/>
      <c r="I7" s="29"/>
      <c r="J7" s="21"/>
      <c r="M7" s="21"/>
    </row>
    <row r="8" spans="1:16" ht="45" x14ac:dyDescent="0.25">
      <c r="A8" s="24"/>
      <c r="B8" s="23" t="s">
        <v>61</v>
      </c>
      <c r="C8" s="24" t="s">
        <v>44</v>
      </c>
      <c r="D8" s="21"/>
      <c r="E8" s="21"/>
      <c r="F8" s="41">
        <f>'Показники затрат'!F10/'Показники продукту'!F8</f>
        <v>6399.2370370370372</v>
      </c>
      <c r="G8" s="41">
        <f>'Показники затрат'!G10/'Показники продукту'!G8</f>
        <v>6399.2370370370372</v>
      </c>
      <c r="H8" s="21"/>
      <c r="I8" s="29"/>
      <c r="J8" s="21"/>
      <c r="M8" s="21"/>
    </row>
    <row r="9" spans="1:16" ht="45" x14ac:dyDescent="0.25">
      <c r="A9" s="24" t="s">
        <v>46</v>
      </c>
      <c r="B9" s="23" t="s">
        <v>64</v>
      </c>
      <c r="C9" s="24" t="s">
        <v>44</v>
      </c>
      <c r="D9" s="21"/>
      <c r="E9" s="21"/>
      <c r="F9" s="41">
        <f>'Показники затрат'!F13/'Показники продукту'!F9</f>
        <v>9615.3846153846152</v>
      </c>
      <c r="G9" s="41">
        <f>'Показники затрат'!G13/'Показники продукту'!G9</f>
        <v>10248.454545454546</v>
      </c>
      <c r="H9" s="29"/>
      <c r="I9" s="29"/>
      <c r="J9" s="21"/>
      <c r="M9" s="21"/>
    </row>
    <row r="10" spans="1:16" ht="45" x14ac:dyDescent="0.25">
      <c r="A10" s="26"/>
      <c r="B10" s="23" t="s">
        <v>65</v>
      </c>
      <c r="C10" s="24" t="s">
        <v>44</v>
      </c>
      <c r="D10" s="21"/>
      <c r="E10" s="21"/>
      <c r="F10" s="41">
        <f>'Показники затрат'!F15/'Показники продукту'!F10</f>
        <v>9601.4869888475841</v>
      </c>
      <c r="G10" s="41">
        <f>'Показники затрат'!G15/'Показники продукту'!G10</f>
        <v>9601.4869888475841</v>
      </c>
      <c r="H10" s="21"/>
      <c r="I10" s="29"/>
      <c r="J10" s="21"/>
      <c r="M10" s="21"/>
    </row>
    <row r="11" spans="1:16" ht="45" x14ac:dyDescent="0.25">
      <c r="A11" s="24" t="s">
        <v>68</v>
      </c>
      <c r="B11" s="23" t="s">
        <v>73</v>
      </c>
      <c r="C11" s="24" t="s">
        <v>44</v>
      </c>
      <c r="D11" s="21"/>
      <c r="E11" s="21"/>
      <c r="F11" s="46">
        <v>706.38</v>
      </c>
      <c r="G11" s="41">
        <f>'Показники затрат'!G18/'Показники продукту'!G11</f>
        <v>0</v>
      </c>
      <c r="H11" s="29">
        <f>'Показники затрат'!H18/'Показники продукту'!H11</f>
        <v>704.11531914893612</v>
      </c>
      <c r="I11" s="29">
        <f>'Показники затрат'!I18/'Показники продукту'!I11</f>
        <v>766.66666666666663</v>
      </c>
      <c r="J11" s="21">
        <f>'Показники затрат'!K18/'Показники продукту'!J11</f>
        <v>509.93545454545449</v>
      </c>
      <c r="K11" s="21">
        <f>'Показники затрат'!L18/'Показники продукту'!K11</f>
        <v>571.42857142857144</v>
      </c>
      <c r="L11" s="21" t="e">
        <f>'Показники затрат'!M18/'Показники продукту'!L11</f>
        <v>#DIV/0!</v>
      </c>
      <c r="M11" s="38">
        <f>'Показники затрат'!L18/'Показники продукту'!K11</f>
        <v>571.42857142857144</v>
      </c>
    </row>
    <row r="12" spans="1:16" ht="45" x14ac:dyDescent="0.25">
      <c r="A12" s="26"/>
      <c r="B12" s="23" t="s">
        <v>74</v>
      </c>
      <c r="C12" s="24" t="s">
        <v>44</v>
      </c>
      <c r="D12" s="21"/>
      <c r="E12" s="21"/>
      <c r="F12" s="41">
        <f>'Показники затрат'!F20/'Показники продукту'!F12</f>
        <v>0</v>
      </c>
      <c r="G12" s="41">
        <f>'Показники затрат'!G20/'Показники продукту'!G12</f>
        <v>22.045152722443561</v>
      </c>
      <c r="H12" s="21"/>
      <c r="I12" s="29"/>
      <c r="J12" s="21"/>
      <c r="M12" s="21"/>
    </row>
    <row r="13" spans="1:16" ht="30" x14ac:dyDescent="0.25">
      <c r="A13" s="24" t="s">
        <v>78</v>
      </c>
      <c r="B13" s="27" t="s">
        <v>101</v>
      </c>
      <c r="C13" s="24" t="s">
        <v>44</v>
      </c>
      <c r="D13" s="21"/>
      <c r="E13" s="21"/>
      <c r="F13" s="41">
        <f>'Показники затрат'!F23/'Показники продукту'!F13</f>
        <v>195820.81818181818</v>
      </c>
      <c r="G13" s="41">
        <f>'Показники затрат'!G23/'Показники продукту'!G13</f>
        <v>77413.45818181819</v>
      </c>
      <c r="H13" s="29"/>
      <c r="I13" s="21"/>
      <c r="J13" s="21"/>
      <c r="M13" s="21"/>
    </row>
    <row r="14" spans="1:16" ht="32.25" customHeight="1" x14ac:dyDescent="0.25">
      <c r="A14" s="57" t="s">
        <v>82</v>
      </c>
      <c r="B14" s="64" t="s">
        <v>85</v>
      </c>
      <c r="C14" s="57" t="s">
        <v>44</v>
      </c>
      <c r="D14" s="58"/>
      <c r="E14" s="58"/>
      <c r="F14" s="66">
        <f>'Показники затрат'!F26/'Показники продукту'!F14</f>
        <v>833.33333333333337</v>
      </c>
      <c r="G14" s="66">
        <f>'Показники затрат'!G26/'Показники продукту'!G14</f>
        <v>1447.9856115107914</v>
      </c>
      <c r="H14" s="67"/>
      <c r="I14" s="67"/>
      <c r="J14" s="58"/>
      <c r="M14" s="58"/>
    </row>
    <row r="15" spans="1:16" ht="66.2" customHeight="1" x14ac:dyDescent="0.25">
      <c r="A15" s="21"/>
      <c r="B15" s="23" t="s">
        <v>86</v>
      </c>
      <c r="C15" s="24" t="s">
        <v>44</v>
      </c>
      <c r="D15" s="21"/>
      <c r="E15" s="21"/>
      <c r="F15" s="41"/>
      <c r="G15" s="41"/>
      <c r="H15" s="21"/>
      <c r="I15" s="29"/>
      <c r="J15" s="21"/>
      <c r="K15" s="21"/>
      <c r="L15" s="21"/>
      <c r="M15" s="21"/>
    </row>
    <row r="16" spans="1:16" x14ac:dyDescent="0.25">
      <c r="B16" s="2" t="s">
        <v>121</v>
      </c>
      <c r="C16" s="63" t="s">
        <v>122</v>
      </c>
    </row>
    <row r="17" spans="2:2" x14ac:dyDescent="0.25">
      <c r="B17" s="2"/>
    </row>
  </sheetData>
  <mergeCells count="12">
    <mergeCell ref="M4:M5"/>
    <mergeCell ref="B2:C2"/>
    <mergeCell ref="D2:E2"/>
    <mergeCell ref="A4:A5"/>
    <mergeCell ref="B4:B5"/>
    <mergeCell ref="C4:C5"/>
    <mergeCell ref="D4:D5"/>
    <mergeCell ref="E4:E5"/>
    <mergeCell ref="F4:H4"/>
    <mergeCell ref="I4:J4"/>
    <mergeCell ref="G2:M2"/>
    <mergeCell ref="A3:M3"/>
  </mergeCells>
  <pageMargins left="0.23622047244094491" right="0.23622047244094491" top="0.74803149606299213" bottom="0.74803149606299213" header="0.31496062992125984" footer="0.31496062992125984"/>
  <pageSetup paperSize="9" scale="75" orientation="portrait" r:id="rId1"/>
  <rowBreaks count="1" manualBreakCount="1">
    <brk id="16"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0"/>
  <sheetViews>
    <sheetView view="pageBreakPreview" topLeftCell="A10" zoomScaleNormal="100" zoomScaleSheetLayoutView="100" workbookViewId="0">
      <selection activeCell="C29" sqref="C29:E29"/>
    </sheetView>
  </sheetViews>
  <sheetFormatPr defaultRowHeight="15" x14ac:dyDescent="0.25"/>
  <cols>
    <col min="1" max="1" width="7.28515625" customWidth="1"/>
    <col min="2" max="2" width="44" customWidth="1"/>
    <col min="3" max="3" width="7.85546875" customWidth="1"/>
    <col min="4" max="4" width="9" customWidth="1"/>
    <col min="5" max="5" width="9.5703125" customWidth="1"/>
    <col min="6" max="6" width="8.42578125" customWidth="1"/>
    <col min="7" max="7" width="9.140625" customWidth="1"/>
    <col min="8" max="8" width="11.140625" customWidth="1"/>
    <col min="9" max="9" width="11" customWidth="1"/>
    <col min="10" max="10" width="12.7109375" customWidth="1"/>
    <col min="11" max="11" width="9.7109375" customWidth="1"/>
    <col min="12" max="12" width="11.5703125" customWidth="1"/>
    <col min="13" max="13" width="11" bestFit="1" customWidth="1"/>
  </cols>
  <sheetData>
    <row r="1" spans="1:16" ht="19.5" thickBot="1" x14ac:dyDescent="0.35">
      <c r="A1" s="4" t="s">
        <v>36</v>
      </c>
    </row>
    <row r="2" spans="1:16" ht="45" customHeight="1" thickTop="1" thickBot="1" x14ac:dyDescent="0.3">
      <c r="A2" s="10" t="s">
        <v>30</v>
      </c>
      <c r="B2" s="96" t="str">
        <f>'Витяг з паспорту'!C9</f>
        <v>Інші програми та заходи у сфері охорони здоров`я</v>
      </c>
      <c r="C2" s="96"/>
      <c r="D2" s="93" t="str">
        <f>'Витяг з паспорту'!C2</f>
        <v>Відділ охорони здоров`я виконавчих органів Дрогобицької міської ради</v>
      </c>
      <c r="E2" s="95"/>
      <c r="F2" s="10" t="s">
        <v>0</v>
      </c>
      <c r="G2" s="93" t="str">
        <f>'Витяг з паспорту'!C3</f>
        <v>Комунальне некомерційне підприємство "Стебницька міська лікарня)</v>
      </c>
      <c r="H2" s="94"/>
      <c r="I2" s="94"/>
      <c r="J2" s="95"/>
      <c r="K2" s="10" t="s">
        <v>31</v>
      </c>
      <c r="L2" s="17">
        <f>'Витяг з паспорту'!C11</f>
        <v>40000</v>
      </c>
      <c r="P2" s="5"/>
    </row>
    <row r="3" spans="1:16" ht="45" customHeight="1" thickTop="1" x14ac:dyDescent="0.25">
      <c r="A3" s="102"/>
      <c r="B3" s="103"/>
      <c r="C3" s="103"/>
      <c r="D3" s="103"/>
      <c r="E3" s="103"/>
      <c r="F3" s="103"/>
      <c r="G3" s="103"/>
      <c r="H3" s="103"/>
      <c r="I3" s="103"/>
      <c r="J3" s="108"/>
      <c r="K3" s="39"/>
      <c r="L3" s="40"/>
      <c r="P3" s="40"/>
    </row>
    <row r="4" spans="1:16" ht="26.1" customHeight="1" x14ac:dyDescent="0.25">
      <c r="A4" s="90" t="s">
        <v>26</v>
      </c>
      <c r="B4" s="105" t="s">
        <v>22</v>
      </c>
      <c r="C4" s="100" t="s">
        <v>23</v>
      </c>
      <c r="D4" s="100" t="s">
        <v>28</v>
      </c>
      <c r="E4" s="100" t="s">
        <v>24</v>
      </c>
      <c r="F4" s="110" t="s">
        <v>27</v>
      </c>
      <c r="G4" s="103"/>
      <c r="H4" s="108"/>
      <c r="I4" s="113">
        <v>2024</v>
      </c>
      <c r="J4" s="108"/>
      <c r="K4" s="106" t="s">
        <v>107</v>
      </c>
      <c r="M4" s="91"/>
    </row>
    <row r="5" spans="1:16" ht="32.25" customHeight="1" x14ac:dyDescent="0.25">
      <c r="A5" s="90"/>
      <c r="B5" s="105"/>
      <c r="C5" s="100"/>
      <c r="D5" s="100"/>
      <c r="E5" s="100"/>
      <c r="F5" s="18" t="s">
        <v>48</v>
      </c>
      <c r="G5" s="18" t="s">
        <v>93</v>
      </c>
      <c r="H5" s="48" t="s">
        <v>96</v>
      </c>
      <c r="I5" s="18" t="s">
        <v>99</v>
      </c>
      <c r="J5" s="18" t="s">
        <v>111</v>
      </c>
      <c r="K5" s="106"/>
      <c r="M5" s="91"/>
    </row>
    <row r="6" spans="1:16" ht="14.25" x14ac:dyDescent="0.25">
      <c r="A6" s="19">
        <v>1</v>
      </c>
      <c r="B6" s="19">
        <v>2</v>
      </c>
      <c r="C6" s="19">
        <v>3</v>
      </c>
      <c r="D6" s="20">
        <v>4</v>
      </c>
      <c r="E6" s="20">
        <v>5</v>
      </c>
      <c r="F6" s="19"/>
      <c r="G6" s="19">
        <v>8</v>
      </c>
      <c r="H6" s="21">
        <v>9</v>
      </c>
      <c r="I6" s="19">
        <v>10</v>
      </c>
      <c r="J6" s="19">
        <v>11</v>
      </c>
      <c r="K6" s="21"/>
    </row>
    <row r="7" spans="1:16" ht="45" x14ac:dyDescent="0.25">
      <c r="A7" s="24" t="s">
        <v>43</v>
      </c>
      <c r="B7" s="23" t="s">
        <v>55</v>
      </c>
      <c r="C7" s="24" t="s">
        <v>51</v>
      </c>
      <c r="D7" s="21"/>
      <c r="E7" s="21"/>
      <c r="F7" s="42">
        <v>100</v>
      </c>
      <c r="G7" s="42">
        <v>51</v>
      </c>
      <c r="H7" s="21"/>
      <c r="I7" s="24"/>
      <c r="J7" s="21"/>
      <c r="K7" s="21"/>
    </row>
    <row r="8" spans="1:16" ht="14.25" x14ac:dyDescent="0.25">
      <c r="A8" s="24"/>
      <c r="B8" s="21"/>
      <c r="C8" s="24"/>
      <c r="D8" s="21"/>
      <c r="E8" s="21"/>
      <c r="F8" s="42"/>
      <c r="G8" s="42"/>
      <c r="H8" s="21"/>
      <c r="I8" s="21"/>
      <c r="J8" s="21"/>
      <c r="K8" s="21"/>
    </row>
    <row r="9" spans="1:16" ht="45" x14ac:dyDescent="0.25">
      <c r="A9" s="24"/>
      <c r="B9" s="23" t="s">
        <v>56</v>
      </c>
      <c r="C9" s="24" t="s">
        <v>51</v>
      </c>
      <c r="D9" s="21"/>
      <c r="E9" s="21"/>
      <c r="F9" s="41">
        <f>'Показники затрат'!F8/'Показники затрат'!F10*100</f>
        <v>0.43627886194766274</v>
      </c>
      <c r="G9" s="41">
        <f>'Показники затрат'!G8/'Показники затрат'!G10*100</f>
        <v>0.44873405047129461</v>
      </c>
      <c r="H9" s="38"/>
      <c r="I9" s="29"/>
      <c r="J9" s="21"/>
      <c r="K9" s="21"/>
    </row>
    <row r="10" spans="1:16" ht="14.25" x14ac:dyDescent="0.25">
      <c r="A10" s="24"/>
      <c r="B10" s="21"/>
      <c r="C10" s="21"/>
      <c r="D10" s="21"/>
      <c r="E10" s="21"/>
      <c r="F10" s="42"/>
      <c r="G10" s="42"/>
      <c r="H10" s="21"/>
      <c r="I10" s="21"/>
      <c r="J10" s="21"/>
      <c r="K10" s="21"/>
    </row>
    <row r="11" spans="1:16" ht="45" x14ac:dyDescent="0.25">
      <c r="A11" s="24" t="s">
        <v>46</v>
      </c>
      <c r="B11" s="23" t="s">
        <v>66</v>
      </c>
      <c r="C11" s="24" t="s">
        <v>51</v>
      </c>
      <c r="D11" s="21"/>
      <c r="E11" s="21"/>
      <c r="F11" s="42">
        <v>100</v>
      </c>
      <c r="G11" s="42">
        <v>23</v>
      </c>
      <c r="H11" s="21"/>
      <c r="I11" s="24"/>
      <c r="J11" s="21"/>
      <c r="K11" s="21"/>
      <c r="L11" s="37"/>
    </row>
    <row r="12" spans="1:16" ht="14.25" x14ac:dyDescent="0.25">
      <c r="A12" s="24"/>
      <c r="B12" s="21"/>
      <c r="C12" s="21"/>
      <c r="D12" s="21"/>
      <c r="E12" s="21"/>
      <c r="F12" s="42"/>
      <c r="G12" s="43"/>
      <c r="H12" s="21"/>
      <c r="I12" s="21"/>
      <c r="J12" s="21"/>
      <c r="K12" s="21"/>
    </row>
    <row r="13" spans="1:16" ht="45" x14ac:dyDescent="0.25">
      <c r="A13" s="24"/>
      <c r="B13" s="23" t="s">
        <v>67</v>
      </c>
      <c r="C13" s="24" t="s">
        <v>51</v>
      </c>
      <c r="D13" s="21"/>
      <c r="E13" s="21"/>
      <c r="F13" s="41">
        <f>'Показники затрат'!F13/'Показники затрат'!F15*100</f>
        <v>3.8717670744927983</v>
      </c>
      <c r="G13" s="41">
        <f>'Показники затрат'!G13/'Показники затрат'!G15*100</f>
        <v>1.7459036704351867</v>
      </c>
      <c r="H13" s="38"/>
      <c r="I13" s="29"/>
      <c r="J13" s="21"/>
      <c r="K13" s="21"/>
    </row>
    <row r="14" spans="1:16" ht="14.25" x14ac:dyDescent="0.25">
      <c r="A14" s="24"/>
      <c r="B14" s="21"/>
      <c r="C14" s="21"/>
      <c r="D14" s="21"/>
      <c r="E14" s="21"/>
      <c r="F14" s="42"/>
      <c r="G14" s="43"/>
      <c r="H14" s="21"/>
      <c r="I14" s="21"/>
      <c r="J14" s="21"/>
      <c r="K14" s="21"/>
    </row>
    <row r="15" spans="1:16" ht="14.25" x14ac:dyDescent="0.25">
      <c r="A15" s="24"/>
      <c r="B15" s="21"/>
      <c r="C15" s="21"/>
      <c r="D15" s="21"/>
      <c r="E15" s="21"/>
      <c r="F15" s="42"/>
      <c r="G15" s="43"/>
      <c r="H15" s="21"/>
      <c r="I15" s="21"/>
      <c r="J15" s="21"/>
      <c r="K15" s="21"/>
    </row>
    <row r="16" spans="1:16" ht="45" x14ac:dyDescent="0.25">
      <c r="A16" s="24" t="s">
        <v>68</v>
      </c>
      <c r="B16" s="23" t="s">
        <v>76</v>
      </c>
      <c r="C16" s="24" t="s">
        <v>51</v>
      </c>
      <c r="D16" s="21"/>
      <c r="E16" s="21"/>
      <c r="F16" s="42">
        <v>100</v>
      </c>
      <c r="G16" s="42">
        <v>47</v>
      </c>
      <c r="H16" s="21">
        <v>100</v>
      </c>
      <c r="I16" s="24">
        <v>100</v>
      </c>
      <c r="J16" s="21">
        <v>100</v>
      </c>
      <c r="K16" s="21">
        <v>100</v>
      </c>
    </row>
    <row r="17" spans="1:11" ht="14.25" x14ac:dyDescent="0.25">
      <c r="A17" s="24"/>
      <c r="B17" s="21"/>
      <c r="C17" s="21"/>
      <c r="D17" s="21"/>
      <c r="E17" s="21"/>
      <c r="F17" s="43"/>
      <c r="G17" s="42"/>
      <c r="H17" s="21"/>
      <c r="I17" s="21"/>
      <c r="J17" s="21"/>
      <c r="K17" s="21"/>
    </row>
    <row r="18" spans="1:11" ht="45" x14ac:dyDescent="0.25">
      <c r="A18" s="21"/>
      <c r="B18" s="23" t="s">
        <v>77</v>
      </c>
      <c r="C18" s="24" t="s">
        <v>51</v>
      </c>
      <c r="D18" s="21"/>
      <c r="E18" s="21"/>
      <c r="F18" s="41" t="e">
        <f>'Показники затрат'!F18/'Показники затрат'!F20*100</f>
        <v>#DIV/0!</v>
      </c>
      <c r="G18" s="41">
        <f>'Показники затрат'!G18/'Показники затрат'!G20*100</f>
        <v>0</v>
      </c>
      <c r="H18" s="21">
        <v>100</v>
      </c>
      <c r="I18" s="29">
        <v>100</v>
      </c>
      <c r="J18" s="21">
        <v>100</v>
      </c>
      <c r="K18" s="21">
        <v>100</v>
      </c>
    </row>
    <row r="19" spans="1:11" ht="14.25" x14ac:dyDescent="0.25">
      <c r="A19" s="21"/>
      <c r="B19" s="21"/>
      <c r="C19" s="21"/>
      <c r="D19" s="21"/>
      <c r="E19" s="21"/>
      <c r="F19" s="43"/>
      <c r="G19" s="42"/>
      <c r="H19" s="21"/>
      <c r="I19" s="21"/>
      <c r="J19" s="21"/>
      <c r="K19" s="21"/>
    </row>
    <row r="20" spans="1:11" ht="14.25" x14ac:dyDescent="0.25">
      <c r="A20" s="21"/>
      <c r="B20" s="21"/>
      <c r="C20" s="21"/>
      <c r="D20" s="21"/>
      <c r="E20" s="21"/>
      <c r="F20" s="43"/>
      <c r="G20" s="42"/>
      <c r="H20" s="21"/>
      <c r="I20" s="21"/>
      <c r="J20" s="21"/>
      <c r="K20" s="21"/>
    </row>
    <row r="21" spans="1:11" ht="30" x14ac:dyDescent="0.25">
      <c r="A21" s="24" t="s">
        <v>78</v>
      </c>
      <c r="B21" s="23" t="s">
        <v>81</v>
      </c>
      <c r="C21" s="24" t="s">
        <v>51</v>
      </c>
      <c r="D21" s="21"/>
      <c r="E21" s="21"/>
      <c r="F21" s="42">
        <v>100</v>
      </c>
      <c r="G21" s="42">
        <v>40</v>
      </c>
      <c r="H21" s="21"/>
      <c r="I21" s="21"/>
      <c r="J21" s="21"/>
      <c r="K21" s="21"/>
    </row>
    <row r="22" spans="1:11" ht="14.25" x14ac:dyDescent="0.25">
      <c r="A22" s="21"/>
      <c r="B22" s="21"/>
      <c r="C22" s="21"/>
      <c r="D22" s="21"/>
      <c r="E22" s="21"/>
      <c r="F22" s="43"/>
      <c r="G22" s="42"/>
      <c r="H22" s="21"/>
      <c r="I22" s="21"/>
      <c r="J22" s="21"/>
      <c r="K22" s="21"/>
    </row>
    <row r="23" spans="1:11" ht="14.25" x14ac:dyDescent="0.25">
      <c r="A23" s="21"/>
      <c r="B23" s="21"/>
      <c r="C23" s="21"/>
      <c r="D23" s="21"/>
      <c r="E23" s="21"/>
      <c r="F23" s="43"/>
      <c r="G23" s="42"/>
      <c r="H23" s="21"/>
      <c r="I23" s="21"/>
      <c r="J23" s="21"/>
      <c r="K23" s="21"/>
    </row>
    <row r="24" spans="1:11" ht="60" x14ac:dyDescent="0.25">
      <c r="A24" s="21" t="s">
        <v>82</v>
      </c>
      <c r="B24" s="23" t="s">
        <v>87</v>
      </c>
      <c r="C24" s="24" t="s">
        <v>51</v>
      </c>
      <c r="D24" s="21"/>
      <c r="E24" s="21"/>
      <c r="F24" s="42">
        <v>100</v>
      </c>
      <c r="G24" s="42">
        <v>40</v>
      </c>
      <c r="H24" s="21"/>
      <c r="I24" s="24"/>
      <c r="J24" s="21"/>
      <c r="K24" s="21"/>
    </row>
    <row r="25" spans="1:11" ht="14.25" x14ac:dyDescent="0.25">
      <c r="A25" s="21"/>
      <c r="B25" s="21"/>
      <c r="C25" s="21"/>
      <c r="D25" s="21"/>
      <c r="E25" s="21"/>
      <c r="F25" s="43"/>
      <c r="G25" s="43"/>
      <c r="H25" s="21"/>
      <c r="I25" s="21"/>
      <c r="J25" s="21"/>
      <c r="K25" s="21"/>
    </row>
    <row r="26" spans="1:11" ht="60" x14ac:dyDescent="0.25">
      <c r="A26" s="21"/>
      <c r="B26" s="23" t="s">
        <v>88</v>
      </c>
      <c r="C26" s="24" t="s">
        <v>51</v>
      </c>
      <c r="D26" s="21"/>
      <c r="E26" s="21"/>
      <c r="F26" s="41">
        <f>'Показники затрат'!F26/'Показники затрат'!F28*100</f>
        <v>41.666666666666671</v>
      </c>
      <c r="G26" s="41">
        <f>'Показники затрат'!G26/'Показники затрат'!G28*100</f>
        <v>33.545000000000002</v>
      </c>
      <c r="H26" s="21"/>
      <c r="I26" s="29"/>
      <c r="J26" s="21"/>
      <c r="K26" s="21"/>
    </row>
    <row r="27" spans="1:11" x14ac:dyDescent="0.25">
      <c r="A27" s="21"/>
      <c r="B27" s="21"/>
      <c r="C27" s="21"/>
      <c r="D27" s="21"/>
      <c r="E27" s="21"/>
      <c r="F27" s="43"/>
      <c r="G27" s="43"/>
      <c r="H27" s="21"/>
      <c r="I27" s="21"/>
      <c r="J27" s="21"/>
      <c r="K27" s="21"/>
    </row>
    <row r="28" spans="1:11" x14ac:dyDescent="0.25">
      <c r="F28" s="54"/>
      <c r="G28" s="54"/>
    </row>
    <row r="29" spans="1:11" x14ac:dyDescent="0.25">
      <c r="B29" s="2" t="s">
        <v>116</v>
      </c>
      <c r="C29" s="92" t="s">
        <v>120</v>
      </c>
      <c r="D29" s="92"/>
      <c r="E29" s="92"/>
      <c r="F29" s="53"/>
      <c r="G29" s="53"/>
      <c r="H29" s="53"/>
    </row>
    <row r="30" spans="1:11" x14ac:dyDescent="0.25">
      <c r="B30" s="53"/>
      <c r="C30" s="53"/>
      <c r="D30" s="53"/>
      <c r="E30" s="53"/>
      <c r="F30" s="53"/>
      <c r="G30" s="53"/>
      <c r="H30" s="53"/>
    </row>
  </sheetData>
  <mergeCells count="14">
    <mergeCell ref="A4:A5"/>
    <mergeCell ref="B4:B5"/>
    <mergeCell ref="C4:C5"/>
    <mergeCell ref="D4:D5"/>
    <mergeCell ref="E4:E5"/>
    <mergeCell ref="C29:E29"/>
    <mergeCell ref="M4:M5"/>
    <mergeCell ref="B2:C2"/>
    <mergeCell ref="D2:E2"/>
    <mergeCell ref="G2:J2"/>
    <mergeCell ref="A3:J3"/>
    <mergeCell ref="I4:J4"/>
    <mergeCell ref="F4:H4"/>
    <mergeCell ref="K4:K5"/>
  </mergeCells>
  <pageMargins left="0.70866141732283472" right="0.70866141732283472" top="0.74803149606299213" bottom="0.74803149606299213"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5</vt:i4>
      </vt:variant>
    </vt:vector>
  </HeadingPairs>
  <TitlesOfParts>
    <vt:vector size="10" baseType="lpstr">
      <vt:lpstr>Витяг з паспорту</vt:lpstr>
      <vt:lpstr>Показники затрат</vt:lpstr>
      <vt:lpstr>Показники продукту</vt:lpstr>
      <vt:lpstr>Показники ефективності</vt:lpstr>
      <vt:lpstr>Показники якості</vt:lpstr>
      <vt:lpstr>'Витяг з паспорту'!Область_друку</vt:lpstr>
      <vt:lpstr>'Показники ефективності'!Область_друку</vt:lpstr>
      <vt:lpstr>'Показники затрат'!Область_друку</vt:lpstr>
      <vt:lpstr>'Показники продукту'!Область_друку</vt:lpstr>
      <vt:lpstr>'Показники якості'!Область_друку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Kondziolka</dc:creator>
  <cp:lastModifiedBy>User</cp:lastModifiedBy>
  <cp:lastPrinted>2024-03-27T13:52:24Z</cp:lastPrinted>
  <dcterms:created xsi:type="dcterms:W3CDTF">2022-10-11T07:06:17Z</dcterms:created>
  <dcterms:modified xsi:type="dcterms:W3CDTF">2025-02-07T09:21:43Z</dcterms:modified>
</cp:coreProperties>
</file>