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програма соц економ розвитку 2025\"/>
    </mc:Choice>
  </mc:AlternateContent>
  <bookViews>
    <workbookView xWindow="0" yWindow="0" windowWidth="24000" windowHeight="9165" tabRatio="756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паспорту'!$A$2:$E$27</definedName>
    <definedName name="_xlnm.Print_Area" localSheetId="3">'Показники ефективності'!$A$1:$L$29</definedName>
    <definedName name="_xlnm.Print_Area" localSheetId="1">'Показники затрат'!$A$1:$N$28</definedName>
    <definedName name="_xlnm.Print_Area" localSheetId="2">'Показники продукту'!$A$1:$M$28</definedName>
    <definedName name="_xlnm.Print_Area" localSheetId="4">'Показники якості'!$A$1:$K$29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3" l="1"/>
  <c r="L9" i="15"/>
  <c r="L7" i="15"/>
  <c r="K18" i="13" l="1"/>
  <c r="I18" i="13"/>
  <c r="H22" i="15"/>
  <c r="J19" i="15"/>
  <c r="K19" i="15"/>
  <c r="L19" i="15"/>
  <c r="J17" i="15"/>
  <c r="K17" i="15"/>
  <c r="L17" i="15"/>
  <c r="I19" i="15"/>
  <c r="I17" i="15"/>
  <c r="H17" i="15"/>
  <c r="G17" i="15" l="1"/>
  <c r="G26" i="13"/>
  <c r="G18" i="13"/>
  <c r="G13" i="13"/>
  <c r="G9" i="13"/>
  <c r="G19" i="15"/>
  <c r="G22" i="15"/>
  <c r="G27" i="15" l="1"/>
  <c r="G25" i="15"/>
  <c r="G14" i="15"/>
  <c r="G12" i="15"/>
  <c r="G9" i="15"/>
  <c r="G7" i="15"/>
  <c r="F26" i="13"/>
  <c r="F27" i="15"/>
  <c r="F25" i="15"/>
  <c r="F22" i="15"/>
  <c r="F18" i="13" l="1"/>
  <c r="F19" i="15"/>
  <c r="F13" i="13" l="1"/>
  <c r="F9" i="13"/>
  <c r="F17" i="15"/>
  <c r="F14" i="15"/>
  <c r="F12" i="15"/>
  <c r="F9" i="15"/>
  <c r="G2" i="13"/>
  <c r="F7" i="15"/>
  <c r="C12" i="1"/>
  <c r="E23" i="1"/>
  <c r="E20" i="1"/>
  <c r="G2" i="15"/>
  <c r="G2" i="12"/>
  <c r="G2" i="3"/>
  <c r="D2" i="15"/>
  <c r="B2" i="15"/>
  <c r="D2" i="13"/>
  <c r="B2" i="13"/>
  <c r="D2" i="12"/>
  <c r="B2" i="12"/>
  <c r="B2" i="3"/>
  <c r="D2" i="3"/>
  <c r="N2" i="15" l="1"/>
  <c r="M2" i="13"/>
  <c r="N2" i="3"/>
  <c r="N2" i="12"/>
</calcChain>
</file>

<file path=xl/sharedStrings.xml><?xml version="1.0" encoding="utf-8"?>
<sst xmlns="http://schemas.openxmlformats.org/spreadsheetml/2006/main" count="226" uniqueCount="120">
  <si>
    <t>Виконавець</t>
  </si>
  <si>
    <t>Код Програмної класифікації видатків та кредитування місцевого бюджету</t>
  </si>
  <si>
    <t>Коди програми</t>
  </si>
  <si>
    <t>Код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</si>
  <si>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</si>
  <si>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</si>
  <si>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</si>
  <si>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</si>
  <si>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загальний фонд, грн</t>
  </si>
  <si>
    <t>спеціальний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</si>
  <si>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</si>
  <si>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</si>
  <si>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 xml:space="preserve">Мета бюджетної програми </t>
  </si>
  <si>
    <t>Завдання бюджетної програми</t>
  </si>
  <si>
    <t>всього, грн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</si>
  <si>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</si>
  <si>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</si>
  <si>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</si>
  <si>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</si>
  <si>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КПКВК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</si>
  <si>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</si>
  <si>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Показники затрат</t>
  </si>
  <si>
    <t>Показники якості</t>
  </si>
  <si>
    <t>Одиниця виміру</t>
  </si>
  <si>
    <t>Джерело інформації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</si>
  <si>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</si>
  <si>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№ п\п</t>
  </si>
  <si>
    <t>Значення</t>
  </si>
  <si>
    <t>Показники продукту</t>
  </si>
  <si>
    <t>Керівник установи</t>
  </si>
  <si>
    <t>Назва програми</t>
  </si>
  <si>
    <t>Обсяг призначень, грн</t>
  </si>
  <si>
    <t>Показники ефективності</t>
  </si>
  <si>
    <t>Показники ефективності бюджетної програми у розрізі підпрограм і завдань</t>
  </si>
  <si>
    <t>Показники продукту бюджетної програми у розрізі підпрограм і завдань</t>
  </si>
  <si>
    <t>Показники затрат бюджетної програми у розрізі підпрограм і завдань</t>
  </si>
  <si>
    <t>Показники якості бюджетної програми у розрізі підпрограм і завдань</t>
  </si>
  <si>
    <t>Код Програмної класифікації видатків</t>
  </si>
  <si>
    <t xml:space="preserve">Головний розпорядник  коштів </t>
  </si>
  <si>
    <t>Відповідальний виконавець</t>
  </si>
  <si>
    <t>Номер та назва цілей Стратегії сталого розвитку Дрогобицької МТГ, на досягнення яких спрямована реалізація програми</t>
  </si>
  <si>
    <t>Код за  ЄДРПОУ</t>
  </si>
  <si>
    <t>Назва місцевих/ регіональної цільової програми</t>
  </si>
  <si>
    <t>1.</t>
  </si>
  <si>
    <t>грн.</t>
  </si>
  <si>
    <t>2.</t>
  </si>
  <si>
    <t>Відділ охорони здоров`я виконавчих органів Дрогобицької міської ради</t>
  </si>
  <si>
    <t>план на рік</t>
  </si>
  <si>
    <t xml:space="preserve"> </t>
  </si>
  <si>
    <t>Ціль 2.3.Дрогобич розширює</t>
  </si>
  <si>
    <t>%</t>
  </si>
  <si>
    <t>Інші програми та заходи у сфері охорони здоров`я</t>
  </si>
  <si>
    <t>Забезпечення проведення інших програм та заходів у сфері охорони здоров`я</t>
  </si>
  <si>
    <t>Обсяг видатків на забезпечення пільговим зубопротизуванням (згідно потреби)</t>
  </si>
  <si>
    <t>Відсоток осіб, які отримали пільгове зубопротезування                                                                (згідно доведеного кошторису)</t>
  </si>
  <si>
    <t>Відсоток осіб, які отримали пільгове зубопротезування                                                                (згідно потреби)</t>
  </si>
  <si>
    <t>Обсяг видатків на забезпечення супроводу надання спеціалізованої стоматологічної ортопедичної допомоги учасникам АТО та ООС (згідно доведеного кошторису)</t>
  </si>
  <si>
    <t>Обсяг видатків на забезпечення супроводу надання спеціалізованої стоматологічної ортопедичної допомоги учасникам АТО та ООС (згідно потреби)</t>
  </si>
  <si>
    <t>Кількість  осіб, які потребують пільгове зубопротизування                                               (згідно потреби, черги)</t>
  </si>
  <si>
    <t>Середня вартість одного пільгового зубопротезування                                                               (згідно доведеного кошторису)</t>
  </si>
  <si>
    <t>Середня вартість одного пільгового зубопротезування                                                               (згідно потреби)</t>
  </si>
  <si>
    <t>осіб</t>
  </si>
  <si>
    <t>Кількість осіб, які потребують ортопедичного лікування,зубопротезування                        (згідно потреби, черги)</t>
  </si>
  <si>
    <t>Середня вартість одного ортопедичного лікування, зубопротезування                                                               (згідно доведеного кошторису)</t>
  </si>
  <si>
    <t>Середня вартість одного ортопедичного лікування, зубопротезування                                                               (згідно потреби)</t>
  </si>
  <si>
    <t>Відсоток осіб, які отримали ортопедичне лікування, зубопротезування                                                                (згідно доведеного кошторису)</t>
  </si>
  <si>
    <t>Відсоток осіб, які отримали ортопедичне лікування, зубопротезування                                                                (згідно потреби)</t>
  </si>
  <si>
    <t>3.</t>
  </si>
  <si>
    <t>Обсяг видатків на забезпечення пільговим зубопротизуванням                                                             (згідно доведеного кошторису)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</si>
  <si>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доведеного кошторису)</t>
  </si>
  <si>
    <t>Обсяг видатків на забезпечення медикаментами по пільгових рецептах ветеранів війни та пільгової категорії населення                                    (згідно потреби)</t>
  </si>
  <si>
    <t>Кількість рецептів на безоплатний відпуск медикаментів                                                           (згідно потреби)</t>
  </si>
  <si>
    <t>Середній обсяг витрат на забезпечення безоплатного відпуску медикаментів                          (згідно доведеного кошторису)</t>
  </si>
  <si>
    <t>Середній обсяг витрат на забезпечення безоплатного відпуску медикаментів                          (згідно потреби)</t>
  </si>
  <si>
    <t>шт.</t>
  </si>
  <si>
    <t>Відсоток забезпеченості пільговими медикаментами                                                        (згідно доведеного кошторису)</t>
  </si>
  <si>
    <t>Відсоток забезпеченості пільговими медикаментами                                                        (згідно потреби)</t>
  </si>
  <si>
    <t>4.</t>
  </si>
  <si>
    <t>Кількість спеціалістів задіяних у військово-лікарській комісії</t>
  </si>
  <si>
    <t>ставок</t>
  </si>
  <si>
    <t>Відсоток виконання фінансування по військово-лікарській комісії</t>
  </si>
  <si>
    <t>5.</t>
  </si>
  <si>
    <t>Обсяг видатків на забезпечення профілактики та лікування стоматологічних захворювань у дітей та окремих категорій дорослого населення  (згідно доведеного кошторису)</t>
  </si>
  <si>
    <t>Обсяг видатків на забезпечення профілактики та лікування стоматологічних захворювань у дітей та окремих категорій дорослого населення  (згідно потреби)</t>
  </si>
  <si>
    <t>Кількість проведеного лікування у дітей та дорослого населення                                            (згідно потреби)</t>
  </si>
  <si>
    <t>Середня вартість одного лікування у дітей та дорослого населення                                              (згідно доведеного кошторису)</t>
  </si>
  <si>
    <t>Середня вартість одного лікування у дітей та дорослого населення                                              (згідно потреби)</t>
  </si>
  <si>
    <t>Відсоток забезпеченості лікування стоматологічних захворювань у  дітей і дорослого населення                                             (згідно доведеного кошторису)</t>
  </si>
  <si>
    <t>Відсоток забезпеченості лікування стоматологічних захворювань у  дітей і дорослого населення                                             (згідно потреби)</t>
  </si>
  <si>
    <t>Кількість проведених пільгових протезувань                                                      (згідно доведеного кошторису,факту)</t>
  </si>
  <si>
    <t>Кількість проведеного ортопедичного лікування,зубопротезування                     (згідно доведеного кошторису,факту)</t>
  </si>
  <si>
    <t>Кількість рецептів на безоплатний відпуск медикаментів                                                           (згідно доведеного кошторису,факту)</t>
  </si>
  <si>
    <t>Кількість проведеного лікування у дітей та дорослого населення                                            (згідно доведеного кошторису,факту)</t>
  </si>
  <si>
    <t>факт I півріччя</t>
  </si>
  <si>
    <t>Обсяг видатків на забезпечення військово - лікарської комісії (згідно потреби)</t>
  </si>
  <si>
    <t>Обсяг видатків на забезпечення військово - лікарської комісії (згідно кошторису)</t>
  </si>
  <si>
    <t>станом 01.08.23 за 6 місяців</t>
  </si>
  <si>
    <t>станом 01.08.23 за 5 місяців</t>
  </si>
  <si>
    <t>фактично осіб станом на 01.07.23 по кожному пункту</t>
  </si>
  <si>
    <t>план на 2024 рік</t>
  </si>
  <si>
    <t>Середній обсяг витрат на одного спеціаліста в рік</t>
  </si>
  <si>
    <t>2024 рік наростаючим підсумком</t>
  </si>
  <si>
    <t>Комунальне некомерційне підприємство "Дрогобицька районна поліклініка " Дрогобицької міської ради</t>
  </si>
  <si>
    <t>Забезпечення медикаментами по пільгових рецептах ветеранів війни та пільгової категорії населення ДМТГ.</t>
  </si>
  <si>
    <t>Програма забезпечення медикаментами по пільгових рецептах ветеранів війни та пільгової категорії населення ДМТГ.</t>
  </si>
  <si>
    <t>Леся ОСТАПЕНКО</t>
  </si>
  <si>
    <t>Рішення сесії ДМР № 2907   від 09.01.2025 р.  "Про затвердження Програми забезпечення медикаментами, медичними виробами по пільгових рецептах ветеранів війни та пільгової категорії населення Дрогобицької міської територіальної громади на 2025 рік".</t>
  </si>
  <si>
    <t>2023 рік наростаючим підсумком</t>
  </si>
  <si>
    <t>факт за 2023 рік</t>
  </si>
  <si>
    <t xml:space="preserve">2024 рік </t>
  </si>
  <si>
    <t>план на 2024рік</t>
  </si>
  <si>
    <t>Факт 2024</t>
  </si>
  <si>
    <t>План на 2025</t>
  </si>
  <si>
    <t>факт 2023 рік.</t>
  </si>
  <si>
    <t>факт за 2023 рік.</t>
  </si>
  <si>
    <t>План 2025</t>
  </si>
  <si>
    <t>уточн план на 2024рік</t>
  </si>
  <si>
    <t>уточн план на 2024 рік</t>
  </si>
  <si>
    <t>0</t>
  </si>
  <si>
    <t>додаток № 7 до програми соціально-економічного та культурного розвитку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</si>
</sst>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2" xfId="0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wrapText="1"/>
    </xf>
    <xf numFmtId="2" fontId="7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1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1" fontId="0" fillId="0" borderId="2" xfId="0" applyNumberFormat="1" applyBorder="1"/>
    <xf numFmtId="0" fontId="0" fillId="0" borderId="10" xfId="0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Normal="100" workbookViewId="0">
      <selection activeCell="I7" sqref="I7"/>
    </sheetView>
  </sheetViews>
  <sheetFormatPr defaultRowHeight="15" x14ac:dyDescent="0.25"/>
  <cols>
    <col min="1" max="1" width="21.5703125" customWidth="1"/>
    <col min="2" max="2" width="23.5703125" style="1" customWidth="1"/>
    <col min="3" max="3" width="20.28515625" style="1" customWidth="1"/>
    <col min="4" max="4" width="19.28515625" style="1" customWidth="1"/>
    <col min="5" max="5" width="14.85546875" customWidth="1"/>
  </cols>
  <sheetData>
    <row r="1" spans="1:13" ht="38.25" customHeight="1" x14ac:dyDescent="0.25">
      <c r="C1" s="56" t="s">
        <v>119</v>
      </c>
      <c r="D1" s="56"/>
      <c r="E1" s="56"/>
    </row>
    <row r="2" spans="1:13" ht="33.4" customHeight="1" x14ac:dyDescent="0.25">
      <c r="A2" s="10" t="s">
        <v>37</v>
      </c>
      <c r="B2" s="58" t="s">
        <v>0</v>
      </c>
      <c r="C2" s="58"/>
      <c r="D2" s="58"/>
      <c r="E2" s="11" t="s">
        <v>41</v>
      </c>
      <c r="F2" s="3"/>
      <c r="G2" s="3"/>
      <c r="H2" s="3"/>
      <c r="I2" s="3"/>
      <c r="J2" s="3"/>
      <c r="K2" s="3"/>
      <c r="L2" s="3"/>
      <c r="M2" s="3"/>
    </row>
    <row r="3" spans="1:13" ht="26.25" customHeight="1" x14ac:dyDescent="0.25">
      <c r="A3" s="12"/>
      <c r="B3" s="13" t="s">
        <v>38</v>
      </c>
      <c r="C3" s="60" t="s">
        <v>46</v>
      </c>
      <c r="D3" s="60"/>
      <c r="E3" s="16">
        <v>2013024</v>
      </c>
    </row>
    <row r="4" spans="1:13" ht="26.25" customHeight="1" x14ac:dyDescent="0.25">
      <c r="A4" s="12"/>
      <c r="B4" s="13" t="s">
        <v>39</v>
      </c>
      <c r="C4" s="60" t="s">
        <v>102</v>
      </c>
      <c r="D4" s="60"/>
      <c r="E4" s="16">
        <v>22421239</v>
      </c>
    </row>
    <row r="5" spans="1:13" x14ac:dyDescent="0.25">
      <c r="A5" s="67" t="s">
        <v>2</v>
      </c>
      <c r="B5" s="68"/>
      <c r="C5" s="68"/>
      <c r="D5" s="69"/>
      <c r="E5" s="14" t="s">
        <v>3</v>
      </c>
    </row>
    <row r="6" spans="1:13" ht="20.65" customHeight="1" x14ac:dyDescent="0.25">
      <c r="A6" s="61" t="s">
        <v>1</v>
      </c>
      <c r="B6" s="62"/>
      <c r="C6" s="62"/>
      <c r="D6" s="63"/>
      <c r="E6" s="21">
        <v>700000</v>
      </c>
    </row>
    <row r="7" spans="1:13" ht="33" customHeight="1" x14ac:dyDescent="0.25">
      <c r="A7" s="64" t="s">
        <v>4</v>
      </c>
      <c r="B7" s="65"/>
      <c r="C7" s="65"/>
      <c r="D7" s="66"/>
      <c r="E7" s="33">
        <v>712152</v>
      </c>
    </row>
    <row r="8" spans="1:13" ht="23.25" customHeight="1" x14ac:dyDescent="0.25">
      <c r="A8" s="64" t="s">
        <v>4</v>
      </c>
      <c r="B8" s="65"/>
      <c r="C8" s="65"/>
      <c r="D8" s="66"/>
      <c r="E8" s="21">
        <v>2152</v>
      </c>
    </row>
    <row r="9" spans="1:13" ht="16.5" customHeight="1" x14ac:dyDescent="0.25">
      <c r="A9" s="64" t="s">
        <v>5</v>
      </c>
      <c r="B9" s="65"/>
      <c r="C9" s="65"/>
      <c r="D9" s="66"/>
      <c r="E9" s="21">
        <v>763</v>
      </c>
    </row>
    <row r="10" spans="1:13" ht="42" customHeight="1" x14ac:dyDescent="0.25">
      <c r="A10" s="57" t="s">
        <v>6</v>
      </c>
      <c r="B10" s="57"/>
      <c r="C10" s="59" t="s">
        <v>51</v>
      </c>
      <c r="D10" s="59"/>
      <c r="E10" s="59"/>
    </row>
    <row r="11" spans="1:13" ht="30.75" customHeight="1" x14ac:dyDescent="0.25">
      <c r="A11" s="57" t="s">
        <v>7</v>
      </c>
      <c r="B11" s="57"/>
      <c r="C11" s="15" t="s">
        <v>14</v>
      </c>
      <c r="D11" s="15" t="s">
        <v>8</v>
      </c>
      <c r="E11" s="15" t="s">
        <v>9</v>
      </c>
    </row>
    <row r="12" spans="1:13" ht="21" customHeight="1" x14ac:dyDescent="0.25">
      <c r="A12" s="57"/>
      <c r="B12" s="57"/>
      <c r="C12" s="34">
        <f>D12+E12</f>
        <v>440000</v>
      </c>
      <c r="D12" s="31">
        <v>440000</v>
      </c>
      <c r="E12" s="16"/>
      <c r="F12" s="32"/>
      <c r="G12" s="32"/>
      <c r="H12" s="32"/>
      <c r="I12" s="32"/>
      <c r="J12" s="32"/>
    </row>
    <row r="13" spans="1:13" ht="63" customHeight="1" x14ac:dyDescent="0.25">
      <c r="A13" s="57" t="s">
        <v>10</v>
      </c>
      <c r="B13" s="57"/>
      <c r="C13" s="72" t="s">
        <v>106</v>
      </c>
      <c r="D13" s="72"/>
      <c r="E13" s="72"/>
    </row>
    <row r="14" spans="1:13" ht="45.75" customHeight="1" x14ac:dyDescent="0.25">
      <c r="A14" s="57" t="s">
        <v>11</v>
      </c>
      <c r="B14" s="57"/>
      <c r="C14" s="70" t="s">
        <v>52</v>
      </c>
      <c r="D14" s="70"/>
      <c r="E14" s="70"/>
    </row>
    <row r="15" spans="1:13" ht="42.75" customHeight="1" x14ac:dyDescent="0.25">
      <c r="A15" s="14" t="s">
        <v>12</v>
      </c>
      <c r="B15" s="70" t="s">
        <v>52</v>
      </c>
      <c r="C15" s="70"/>
      <c r="D15" s="70"/>
      <c r="E15" s="70"/>
    </row>
    <row r="16" spans="1:13" ht="38.65" customHeight="1" x14ac:dyDescent="0.25">
      <c r="A16" s="14" t="s">
        <v>13</v>
      </c>
      <c r="B16" s="70" t="s">
        <v>52</v>
      </c>
      <c r="C16" s="70"/>
      <c r="D16" s="70"/>
      <c r="E16" s="70"/>
    </row>
    <row r="17" spans="1:5" ht="37.9" customHeight="1" x14ac:dyDescent="0.25">
      <c r="A17" s="57" t="s">
        <v>40</v>
      </c>
      <c r="B17" s="57"/>
      <c r="C17" s="70" t="s">
        <v>49</v>
      </c>
      <c r="D17" s="70"/>
      <c r="E17" s="70"/>
    </row>
    <row r="18" spans="1:5" ht="48.4" customHeight="1" x14ac:dyDescent="0.25">
      <c r="A18" s="57" t="s">
        <v>25</v>
      </c>
      <c r="B18" s="57"/>
      <c r="C18" s="70"/>
      <c r="D18" s="70"/>
      <c r="E18" s="70"/>
    </row>
    <row r="19" spans="1:5" ht="43.5" customHeight="1" x14ac:dyDescent="0.25">
      <c r="A19" s="57" t="s">
        <v>15</v>
      </c>
      <c r="B19" s="57"/>
      <c r="C19" s="15" t="s">
        <v>16</v>
      </c>
      <c r="D19" s="15" t="s">
        <v>17</v>
      </c>
      <c r="E19" s="15" t="s">
        <v>18</v>
      </c>
    </row>
    <row r="20" spans="1:5" ht="136.5" customHeight="1" x14ac:dyDescent="0.25">
      <c r="A20" s="71" t="s">
        <v>103</v>
      </c>
      <c r="B20" s="71"/>
      <c r="C20" s="35">
        <v>440000</v>
      </c>
      <c r="D20" s="36"/>
      <c r="E20" s="37">
        <f>C20+D20</f>
        <v>440000</v>
      </c>
    </row>
    <row r="21" spans="1:5" ht="31.9" customHeight="1" x14ac:dyDescent="0.25">
      <c r="A21" s="57" t="s">
        <v>20</v>
      </c>
      <c r="B21" s="57"/>
      <c r="C21" s="57"/>
      <c r="D21" s="57"/>
      <c r="E21" s="57"/>
    </row>
    <row r="22" spans="1:5" ht="38.25" x14ac:dyDescent="0.25">
      <c r="A22" s="15" t="s">
        <v>42</v>
      </c>
      <c r="B22" s="15" t="s">
        <v>19</v>
      </c>
      <c r="C22" s="15" t="s">
        <v>16</v>
      </c>
      <c r="D22" s="15" t="s">
        <v>17</v>
      </c>
      <c r="E22" s="15" t="s">
        <v>18</v>
      </c>
    </row>
    <row r="23" spans="1:5" x14ac:dyDescent="0.25">
      <c r="A23" s="73" t="s">
        <v>104</v>
      </c>
      <c r="B23" s="75">
        <v>712152</v>
      </c>
      <c r="C23" s="77">
        <v>440000</v>
      </c>
      <c r="D23" s="79"/>
      <c r="E23" s="79">
        <f>C23+D23</f>
        <v>440000</v>
      </c>
    </row>
    <row r="24" spans="1:5" ht="189.75" customHeight="1" x14ac:dyDescent="0.25">
      <c r="A24" s="74"/>
      <c r="B24" s="76"/>
      <c r="C24" s="78"/>
      <c r="D24" s="80"/>
      <c r="E24" s="80"/>
    </row>
    <row r="25" spans="1:5" x14ac:dyDescent="0.25">
      <c r="A25" s="6"/>
      <c r="B25" s="7"/>
      <c r="C25" s="7"/>
      <c r="D25" s="7"/>
      <c r="E25" s="6"/>
    </row>
    <row r="26" spans="1:5" x14ac:dyDescent="0.25">
      <c r="A26" s="6"/>
      <c r="B26" s="8" t="s">
        <v>29</v>
      </c>
      <c r="C26" s="7"/>
      <c r="D26" s="8" t="s">
        <v>105</v>
      </c>
      <c r="E26" s="6"/>
    </row>
    <row r="27" spans="1:5" x14ac:dyDescent="0.25">
      <c r="A27" s="9"/>
      <c r="B27" s="7"/>
      <c r="C27" s="7"/>
      <c r="D27" s="7"/>
      <c r="E27" s="6"/>
    </row>
    <row r="28" spans="1:5" x14ac:dyDescent="0.25">
      <c r="A28" s="6"/>
      <c r="B28" s="7"/>
      <c r="C28" s="7"/>
      <c r="D28" s="7"/>
      <c r="E28" s="6"/>
    </row>
    <row r="29" spans="1:5" x14ac:dyDescent="0.25">
      <c r="A29" s="6"/>
      <c r="B29" s="7"/>
      <c r="C29" s="7"/>
      <c r="D29" s="7"/>
      <c r="E29" s="6"/>
    </row>
    <row r="30" spans="1:5" x14ac:dyDescent="0.25">
      <c r="A30" s="6"/>
      <c r="B30" s="7"/>
      <c r="C30" s="7"/>
      <c r="D30" s="7"/>
      <c r="E30" s="6"/>
    </row>
    <row r="31" spans="1:5" x14ac:dyDescent="0.25">
      <c r="A31" s="6"/>
      <c r="B31" s="7"/>
      <c r="C31" s="7"/>
      <c r="D31" s="7"/>
      <c r="E31" s="6"/>
    </row>
    <row r="32" spans="1:5" x14ac:dyDescent="0.25">
      <c r="A32" s="6"/>
      <c r="B32" s="7"/>
      <c r="C32" s="7"/>
      <c r="D32" s="7"/>
      <c r="E32" s="6"/>
    </row>
    <row r="33" spans="1:5" x14ac:dyDescent="0.25">
      <c r="A33" s="6"/>
      <c r="B33" s="7"/>
      <c r="C33" s="7"/>
      <c r="D33" s="7"/>
      <c r="E33" s="6"/>
    </row>
    <row r="34" spans="1:5" x14ac:dyDescent="0.25">
      <c r="A34" s="6"/>
      <c r="B34" s="7"/>
      <c r="C34" s="7"/>
      <c r="D34" s="7"/>
      <c r="E34" s="6"/>
    </row>
    <row r="35" spans="1:5" x14ac:dyDescent="0.25">
      <c r="A35" s="6"/>
      <c r="B35" s="7"/>
      <c r="C35" s="7"/>
      <c r="D35" s="7"/>
      <c r="E35" s="6"/>
    </row>
    <row r="36" spans="1:5" x14ac:dyDescent="0.25">
      <c r="A36" s="6"/>
      <c r="B36" s="7"/>
      <c r="C36" s="7"/>
      <c r="D36" s="7"/>
      <c r="E36" s="6"/>
    </row>
    <row r="37" spans="1:5" x14ac:dyDescent="0.25">
      <c r="A37" s="6"/>
      <c r="B37" s="7"/>
      <c r="C37" s="7"/>
      <c r="D37" s="7"/>
      <c r="E37" s="6"/>
    </row>
    <row r="38" spans="1:5" x14ac:dyDescent="0.25">
      <c r="A38" s="6"/>
      <c r="B38" s="7"/>
      <c r="C38" s="7"/>
      <c r="D38" s="7"/>
      <c r="E38" s="6"/>
    </row>
    <row r="39" spans="1:5" x14ac:dyDescent="0.25">
      <c r="A39" s="6"/>
      <c r="B39" s="7"/>
      <c r="C39" s="7"/>
      <c r="D39" s="7"/>
      <c r="E39" s="6"/>
    </row>
    <row r="40" spans="1:5" x14ac:dyDescent="0.25">
      <c r="A40" s="6"/>
      <c r="B40" s="7"/>
      <c r="C40" s="7"/>
      <c r="D40" s="7"/>
      <c r="E40" s="6"/>
    </row>
    <row r="41" spans="1:5" x14ac:dyDescent="0.25">
      <c r="A41" s="6"/>
      <c r="B41" s="7"/>
      <c r="C41" s="7"/>
      <c r="D41" s="7"/>
      <c r="E41" s="6"/>
    </row>
  </sheetData>
  <mergeCells count="30">
    <mergeCell ref="A23:A24"/>
    <mergeCell ref="B23:B24"/>
    <mergeCell ref="C23:C24"/>
    <mergeCell ref="D23:D24"/>
    <mergeCell ref="E23:E24"/>
    <mergeCell ref="C14:E14"/>
    <mergeCell ref="A21:E21"/>
    <mergeCell ref="A11:B12"/>
    <mergeCell ref="A17:B17"/>
    <mergeCell ref="A18:B18"/>
    <mergeCell ref="A20:B20"/>
    <mergeCell ref="B15:E15"/>
    <mergeCell ref="B16:E16"/>
    <mergeCell ref="C17:E17"/>
    <mergeCell ref="C18:E18"/>
    <mergeCell ref="A19:B19"/>
    <mergeCell ref="A13:B13"/>
    <mergeCell ref="C13:E13"/>
    <mergeCell ref="A14:B14"/>
    <mergeCell ref="C1:E1"/>
    <mergeCell ref="A10:B10"/>
    <mergeCell ref="B2:D2"/>
    <mergeCell ref="C10:E10"/>
    <mergeCell ref="C3:D3"/>
    <mergeCell ref="C4:D4"/>
    <mergeCell ref="A6:D6"/>
    <mergeCell ref="A7:D7"/>
    <mergeCell ref="A8:D8"/>
    <mergeCell ref="A9:D9"/>
    <mergeCell ref="A5:D5"/>
  </mergeCells>
  <pageMargins left="0.70866141732283472" right="0.31496062992125984" top="0.35433070866141736" bottom="0.35433070866141736" header="0.19685039370078741" footer="0.11811023622047245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view="pageBreakPreview" zoomScaleNormal="100" zoomScaleSheetLayoutView="100" workbookViewId="0">
      <selection activeCell="L9" sqref="L9"/>
    </sheetView>
  </sheetViews>
  <sheetFormatPr defaultRowHeight="15" x14ac:dyDescent="0.25"/>
  <cols>
    <col min="1" max="1" width="7.28515625" customWidth="1"/>
    <col min="2" max="2" width="43.42578125" customWidth="1"/>
    <col min="3" max="3" width="6.42578125" customWidth="1"/>
    <col min="4" max="4" width="7.85546875" customWidth="1"/>
    <col min="5" max="5" width="15.85546875" customWidth="1"/>
    <col min="6" max="6" width="10" customWidth="1"/>
    <col min="7" max="7" width="10.5703125" customWidth="1"/>
    <col min="8" max="8" width="12.42578125" customWidth="1"/>
    <col min="9" max="11" width="9.85546875" customWidth="1"/>
    <col min="12" max="12" width="10.28515625" customWidth="1"/>
    <col min="13" max="13" width="6.5703125" hidden="1" customWidth="1"/>
    <col min="14" max="14" width="6.85546875" hidden="1" customWidth="1"/>
    <col min="15" max="15" width="11.140625" bestFit="1" customWidth="1"/>
    <col min="16" max="16" width="11.5703125" bestFit="1" customWidth="1"/>
  </cols>
  <sheetData>
    <row r="1" spans="1:18" ht="19.5" thickBot="1" x14ac:dyDescent="0.35">
      <c r="A1" s="4" t="s">
        <v>35</v>
      </c>
    </row>
    <row r="2" spans="1:18" ht="54.75" customHeight="1" thickTop="1" thickBot="1" x14ac:dyDescent="0.3">
      <c r="A2" s="10" t="s">
        <v>30</v>
      </c>
      <c r="B2" s="84" t="str">
        <f>'Витяг з паспорту'!C10</f>
        <v>Інші програми та заходи у сфері охорони здоров`я</v>
      </c>
      <c r="C2" s="84"/>
      <c r="D2" s="81" t="str">
        <f>'Витяг з паспорту'!C3</f>
        <v>Відділ охорони здоров`я виконавчих органів Дрогобицької міської ради</v>
      </c>
      <c r="E2" s="83"/>
      <c r="F2" s="10" t="s">
        <v>0</v>
      </c>
      <c r="G2" s="81" t="str">
        <f>'Витяг з паспорту'!C4</f>
        <v>Комунальне некомерційне підприємство "Дрогобицька районна поліклініка " Дрогобицької міської ради</v>
      </c>
      <c r="H2" s="82"/>
      <c r="I2" s="82"/>
      <c r="J2" s="82"/>
      <c r="K2" s="82"/>
      <c r="L2" s="83"/>
      <c r="M2" s="39" t="s">
        <v>31</v>
      </c>
      <c r="N2" s="40">
        <f>'Витяг з паспорту'!C12</f>
        <v>440000</v>
      </c>
      <c r="R2" s="5"/>
    </row>
    <row r="3" spans="1:18" ht="20.25" customHeight="1" thickTop="1" x14ac:dyDescent="0.25">
      <c r="A3" s="90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41"/>
      <c r="N3" s="42"/>
      <c r="R3" s="42"/>
    </row>
    <row r="4" spans="1:18" ht="25.9" customHeight="1" x14ac:dyDescent="0.25">
      <c r="A4" s="92" t="s">
        <v>26</v>
      </c>
      <c r="B4" s="93" t="s">
        <v>21</v>
      </c>
      <c r="C4" s="94" t="s">
        <v>23</v>
      </c>
      <c r="D4" s="94" t="s">
        <v>27</v>
      </c>
      <c r="E4" s="94" t="s">
        <v>24</v>
      </c>
      <c r="F4" s="87" t="s">
        <v>107</v>
      </c>
      <c r="G4" s="88"/>
      <c r="H4" s="89"/>
      <c r="I4" s="94" t="s">
        <v>109</v>
      </c>
      <c r="J4" s="94"/>
      <c r="K4" s="94"/>
      <c r="L4" s="95" t="s">
        <v>112</v>
      </c>
      <c r="M4" s="85"/>
      <c r="N4" s="86"/>
      <c r="O4" s="86"/>
      <c r="P4" s="86"/>
      <c r="Q4" s="86"/>
    </row>
    <row r="5" spans="1:18" ht="25.5" customHeight="1" x14ac:dyDescent="0.25">
      <c r="A5" s="92"/>
      <c r="B5" s="93"/>
      <c r="C5" s="94"/>
      <c r="D5" s="94"/>
      <c r="E5" s="94"/>
      <c r="F5" s="18" t="s">
        <v>47</v>
      </c>
      <c r="G5" s="18" t="s">
        <v>93</v>
      </c>
      <c r="H5" s="18" t="s">
        <v>108</v>
      </c>
      <c r="I5" s="18" t="s">
        <v>110</v>
      </c>
      <c r="J5" s="49" t="s">
        <v>116</v>
      </c>
      <c r="K5" s="49" t="s">
        <v>111</v>
      </c>
      <c r="L5" s="96"/>
    </row>
    <row r="6" spans="1:18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/>
      <c r="K6" s="19">
        <v>10</v>
      </c>
      <c r="L6" s="19">
        <v>11</v>
      </c>
    </row>
    <row r="7" spans="1:18" ht="45" x14ac:dyDescent="0.25">
      <c r="A7" s="23" t="s">
        <v>43</v>
      </c>
      <c r="B7" s="22" t="s">
        <v>68</v>
      </c>
      <c r="C7" s="23" t="s">
        <v>44</v>
      </c>
      <c r="D7" s="20"/>
      <c r="E7" s="24"/>
      <c r="F7" s="43">
        <v>376900</v>
      </c>
      <c r="G7" s="43">
        <v>193830</v>
      </c>
      <c r="H7" s="30"/>
      <c r="I7" s="30"/>
      <c r="J7" s="30"/>
      <c r="K7" s="30"/>
      <c r="L7" s="23">
        <v>50000</v>
      </c>
      <c r="M7" s="29" t="s">
        <v>96</v>
      </c>
      <c r="N7" s="29"/>
    </row>
    <row r="8" spans="1:18" x14ac:dyDescent="0.25">
      <c r="A8" s="23"/>
      <c r="B8" s="22"/>
      <c r="C8" s="23"/>
      <c r="D8" s="20"/>
      <c r="E8" s="24"/>
      <c r="F8" s="44"/>
      <c r="G8" s="44"/>
      <c r="H8" s="23"/>
      <c r="I8" s="23"/>
      <c r="J8" s="23"/>
      <c r="K8" s="23"/>
      <c r="L8" s="23"/>
    </row>
    <row r="9" spans="1:18" ht="30" x14ac:dyDescent="0.25">
      <c r="A9" s="23"/>
      <c r="B9" s="22" t="s">
        <v>53</v>
      </c>
      <c r="C9" s="23" t="s">
        <v>44</v>
      </c>
      <c r="D9" s="20"/>
      <c r="E9" s="20"/>
      <c r="F9" s="43">
        <v>86389700</v>
      </c>
      <c r="G9" s="44">
        <v>43194850</v>
      </c>
      <c r="H9" s="23"/>
      <c r="I9" s="23"/>
      <c r="J9" s="23"/>
      <c r="K9" s="23"/>
      <c r="L9" s="23">
        <v>99000</v>
      </c>
    </row>
    <row r="10" spans="1:18" x14ac:dyDescent="0.25">
      <c r="A10" s="23"/>
      <c r="B10" s="20"/>
      <c r="C10" s="20"/>
      <c r="D10" s="20"/>
      <c r="E10" s="20"/>
      <c r="F10" s="44"/>
      <c r="G10" s="44"/>
      <c r="H10" s="23"/>
      <c r="I10" s="23"/>
      <c r="J10" s="23"/>
      <c r="K10" s="23"/>
      <c r="L10" s="23"/>
    </row>
    <row r="11" spans="1:18" x14ac:dyDescent="0.25">
      <c r="A11" s="23"/>
      <c r="B11" s="20"/>
      <c r="C11" s="23"/>
      <c r="D11" s="20"/>
      <c r="E11" s="20"/>
      <c r="F11" s="44"/>
      <c r="G11" s="44"/>
      <c r="H11" s="23"/>
      <c r="I11" s="23"/>
      <c r="J11" s="23"/>
      <c r="K11" s="23"/>
      <c r="L11" s="23"/>
      <c r="N11" s="29"/>
    </row>
    <row r="12" spans="1:18" ht="60" x14ac:dyDescent="0.25">
      <c r="A12" s="23" t="s">
        <v>45</v>
      </c>
      <c r="B12" s="22" t="s">
        <v>56</v>
      </c>
      <c r="C12" s="23" t="s">
        <v>44</v>
      </c>
      <c r="D12" s="20"/>
      <c r="E12" s="24"/>
      <c r="F12" s="43">
        <v>500000</v>
      </c>
      <c r="G12" s="44">
        <v>112733</v>
      </c>
      <c r="H12" s="23"/>
      <c r="I12" s="23"/>
      <c r="J12" s="23"/>
      <c r="K12" s="23"/>
      <c r="L12" s="23"/>
      <c r="M12" s="29" t="s">
        <v>96</v>
      </c>
    </row>
    <row r="13" spans="1:18" x14ac:dyDescent="0.25">
      <c r="A13" s="23"/>
      <c r="B13" s="20"/>
      <c r="C13" s="23"/>
      <c r="D13" s="20"/>
      <c r="E13" s="20"/>
      <c r="F13" s="44"/>
      <c r="G13" s="44"/>
      <c r="H13" s="23"/>
      <c r="I13" s="23"/>
      <c r="J13" s="23"/>
      <c r="K13" s="23"/>
      <c r="L13" s="23"/>
    </row>
    <row r="14" spans="1:18" ht="60" x14ac:dyDescent="0.25">
      <c r="A14" s="23"/>
      <c r="B14" s="22" t="s">
        <v>57</v>
      </c>
      <c r="C14" s="23" t="s">
        <v>44</v>
      </c>
      <c r="D14" s="20"/>
      <c r="E14" s="20"/>
      <c r="F14" s="43">
        <v>12914000</v>
      </c>
      <c r="G14" s="44">
        <v>6457000</v>
      </c>
      <c r="H14" s="23"/>
      <c r="I14" s="23"/>
      <c r="J14" s="23"/>
      <c r="K14" s="23"/>
      <c r="L14" s="23"/>
    </row>
    <row r="15" spans="1:18" x14ac:dyDescent="0.25">
      <c r="A15" s="23"/>
      <c r="B15" s="20"/>
      <c r="C15" s="23"/>
      <c r="D15" s="20"/>
      <c r="E15" s="20"/>
      <c r="F15" s="44"/>
      <c r="G15" s="44"/>
      <c r="H15" s="23"/>
      <c r="I15" s="23"/>
      <c r="J15" s="23"/>
      <c r="K15" s="23"/>
      <c r="L15" s="23"/>
    </row>
    <row r="16" spans="1:18" x14ac:dyDescent="0.25">
      <c r="A16" s="23"/>
      <c r="B16" s="20"/>
      <c r="C16" s="20"/>
      <c r="D16" s="20"/>
      <c r="E16" s="20"/>
      <c r="F16" s="44"/>
      <c r="G16" s="44"/>
      <c r="H16" s="23"/>
      <c r="I16" s="23"/>
      <c r="J16" s="23"/>
      <c r="K16" s="23"/>
      <c r="L16" s="23"/>
    </row>
    <row r="17" spans="1:13" ht="60.75" customHeight="1" x14ac:dyDescent="0.25">
      <c r="A17" s="23" t="s">
        <v>67</v>
      </c>
      <c r="B17" s="22" t="s">
        <v>69</v>
      </c>
      <c r="C17" s="23" t="s">
        <v>44</v>
      </c>
      <c r="D17" s="20"/>
      <c r="E17" s="20"/>
      <c r="F17" s="43">
        <v>1800000</v>
      </c>
      <c r="G17" s="44">
        <v>803780.17</v>
      </c>
      <c r="H17" s="19">
        <v>241699.67</v>
      </c>
      <c r="I17" s="19">
        <v>280000</v>
      </c>
      <c r="J17" s="19">
        <v>280000</v>
      </c>
      <c r="K17" s="50">
        <v>279988.34999999998</v>
      </c>
      <c r="L17" s="19">
        <v>440000</v>
      </c>
      <c r="M17" s="29" t="s">
        <v>96</v>
      </c>
    </row>
    <row r="18" spans="1:13" x14ac:dyDescent="0.25">
      <c r="A18" s="23"/>
      <c r="B18" s="20"/>
      <c r="C18" s="20"/>
      <c r="D18" s="20"/>
      <c r="E18" s="20"/>
      <c r="F18" s="44"/>
      <c r="G18" s="44"/>
      <c r="H18" s="19"/>
      <c r="I18" s="19"/>
      <c r="J18" s="19"/>
      <c r="K18" s="19"/>
      <c r="L18" s="19"/>
    </row>
    <row r="19" spans="1:13" ht="62.25" customHeight="1" x14ac:dyDescent="0.25">
      <c r="A19" s="23"/>
      <c r="B19" s="22" t="s">
        <v>70</v>
      </c>
      <c r="C19" s="23" t="s">
        <v>44</v>
      </c>
      <c r="D19" s="20"/>
      <c r="E19" s="20"/>
      <c r="F19" s="43">
        <v>3570000</v>
      </c>
      <c r="G19" s="44">
        <v>1785000</v>
      </c>
      <c r="H19" s="19">
        <v>241700</v>
      </c>
      <c r="I19" s="19">
        <v>800000</v>
      </c>
      <c r="J19" s="19">
        <v>800000</v>
      </c>
      <c r="K19" s="50">
        <v>279988.34999999998</v>
      </c>
      <c r="L19" s="19">
        <v>918643</v>
      </c>
    </row>
    <row r="20" spans="1:13" x14ac:dyDescent="0.25">
      <c r="A20" s="23"/>
      <c r="B20" s="20"/>
      <c r="C20" s="20"/>
      <c r="D20" s="20"/>
      <c r="E20" s="20"/>
      <c r="F20" s="45"/>
      <c r="G20" s="45"/>
      <c r="H20" s="19"/>
      <c r="I20" s="19"/>
      <c r="J20" s="19"/>
      <c r="K20" s="19"/>
      <c r="L20" s="19"/>
    </row>
    <row r="21" spans="1:13" x14ac:dyDescent="0.25">
      <c r="A21" s="23"/>
      <c r="B21" s="20"/>
      <c r="C21" s="23"/>
      <c r="D21" s="20"/>
      <c r="E21" s="20"/>
      <c r="F21" s="45"/>
      <c r="G21" s="45"/>
      <c r="H21" s="19"/>
      <c r="I21" s="19"/>
      <c r="J21" s="19"/>
      <c r="K21" s="19"/>
      <c r="L21" s="19"/>
    </row>
    <row r="22" spans="1:13" ht="30" x14ac:dyDescent="0.25">
      <c r="A22" s="23" t="s">
        <v>77</v>
      </c>
      <c r="B22" s="22" t="s">
        <v>95</v>
      </c>
      <c r="C22" s="23" t="s">
        <v>44</v>
      </c>
      <c r="D22" s="20"/>
      <c r="E22" s="20"/>
      <c r="F22" s="43">
        <v>2154029</v>
      </c>
      <c r="G22" s="44">
        <v>851548.04</v>
      </c>
      <c r="H22" s="51">
        <v>290990.46000000002</v>
      </c>
      <c r="I22" s="19">
        <v>0</v>
      </c>
      <c r="J22" s="19">
        <v>0</v>
      </c>
      <c r="K22" s="19">
        <v>0</v>
      </c>
      <c r="L22" s="19">
        <v>0</v>
      </c>
      <c r="M22" s="29" t="s">
        <v>97</v>
      </c>
    </row>
    <row r="23" spans="1:13" x14ac:dyDescent="0.25">
      <c r="A23" s="20"/>
      <c r="B23" s="22"/>
      <c r="C23" s="23"/>
      <c r="D23" s="20"/>
      <c r="E23" s="20"/>
      <c r="F23" s="43"/>
      <c r="G23" s="45"/>
      <c r="H23" s="19"/>
      <c r="I23" s="19"/>
      <c r="J23" s="19"/>
      <c r="K23" s="19"/>
      <c r="L23" s="19"/>
    </row>
    <row r="24" spans="1:13" ht="30" x14ac:dyDescent="0.25">
      <c r="A24" s="20"/>
      <c r="B24" s="22" t="s">
        <v>94</v>
      </c>
      <c r="C24" s="23" t="s">
        <v>44</v>
      </c>
      <c r="D24" s="20"/>
      <c r="E24" s="20"/>
      <c r="F24" s="43">
        <v>5266740</v>
      </c>
      <c r="G24" s="44">
        <v>2633370</v>
      </c>
      <c r="H24" s="19">
        <v>291000</v>
      </c>
      <c r="I24" s="19">
        <v>0</v>
      </c>
      <c r="J24" s="19">
        <v>0</v>
      </c>
      <c r="K24" s="19">
        <v>0</v>
      </c>
      <c r="L24" s="19">
        <v>0</v>
      </c>
    </row>
    <row r="25" spans="1:13" ht="66" customHeight="1" x14ac:dyDescent="0.25">
      <c r="A25" s="23" t="s">
        <v>81</v>
      </c>
      <c r="B25" s="22" t="s">
        <v>82</v>
      </c>
      <c r="C25" s="23" t="s">
        <v>44</v>
      </c>
      <c r="D25" s="20"/>
      <c r="E25" s="20"/>
      <c r="F25" s="43">
        <v>500000</v>
      </c>
      <c r="G25" s="44">
        <v>201270</v>
      </c>
      <c r="H25" s="19"/>
      <c r="I25" s="19"/>
      <c r="J25" s="19"/>
      <c r="K25" s="19"/>
      <c r="L25" s="19"/>
      <c r="M25" s="29" t="s">
        <v>97</v>
      </c>
    </row>
    <row r="26" spans="1:13" x14ac:dyDescent="0.25">
      <c r="A26" s="20"/>
      <c r="B26" s="22"/>
      <c r="C26" s="23"/>
      <c r="D26" s="20"/>
      <c r="E26" s="20"/>
      <c r="F26" s="44"/>
      <c r="G26" s="44"/>
      <c r="H26" s="20"/>
      <c r="I26" s="20"/>
      <c r="J26" s="20"/>
      <c r="K26" s="20"/>
      <c r="L26" s="20"/>
    </row>
    <row r="27" spans="1:13" ht="60" x14ac:dyDescent="0.25">
      <c r="A27" s="20"/>
      <c r="B27" s="22" t="s">
        <v>83</v>
      </c>
      <c r="C27" s="23" t="s">
        <v>44</v>
      </c>
      <c r="D27" s="20"/>
      <c r="E27" s="20"/>
      <c r="F27" s="44">
        <v>1200000</v>
      </c>
      <c r="G27" s="44">
        <v>600000</v>
      </c>
      <c r="H27" s="20"/>
      <c r="I27" s="23"/>
      <c r="J27" s="23"/>
      <c r="K27" s="23"/>
      <c r="L27" s="20"/>
    </row>
    <row r="28" spans="1:13" ht="39" customHeight="1" x14ac:dyDescent="0.25">
      <c r="A28" s="20"/>
      <c r="B28" s="8" t="s">
        <v>29</v>
      </c>
      <c r="C28" s="7"/>
      <c r="D28" s="68" t="s">
        <v>105</v>
      </c>
      <c r="E28" s="69"/>
      <c r="F28" s="23"/>
      <c r="G28" s="20"/>
      <c r="H28" s="20"/>
      <c r="I28" s="20"/>
      <c r="J28" s="20"/>
      <c r="K28" s="20"/>
      <c r="L28" s="20"/>
    </row>
  </sheetData>
  <mergeCells count="14">
    <mergeCell ref="D28:E28"/>
    <mergeCell ref="G2:L2"/>
    <mergeCell ref="B2:C2"/>
    <mergeCell ref="M4:Q4"/>
    <mergeCell ref="D2:E2"/>
    <mergeCell ref="F4:H4"/>
    <mergeCell ref="A3:L3"/>
    <mergeCell ref="A4:A5"/>
    <mergeCell ref="B4:B5"/>
    <mergeCell ref="C4:C5"/>
    <mergeCell ref="D4:D5"/>
    <mergeCell ref="E4:E5"/>
    <mergeCell ref="I4:K4"/>
    <mergeCell ref="L4:L5"/>
  </mergeCells>
  <pageMargins left="0.7" right="0.7" top="0.75" bottom="0.75" header="0.3" footer="0.3"/>
  <pageSetup paperSize="9" scale="56" orientation="portrait" r:id="rId1"/>
  <colBreaks count="1" manualBreakCount="1">
    <brk id="12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view="pageBreakPreview" zoomScaleNormal="100" zoomScaleSheetLayoutView="100" workbookViewId="0">
      <selection activeCell="L9" sqref="L9"/>
    </sheetView>
  </sheetViews>
  <sheetFormatPr defaultRowHeight="15" x14ac:dyDescent="0.25"/>
  <cols>
    <col min="1" max="1" width="7.28515625" customWidth="1"/>
    <col min="2" max="2" width="40.85546875" customWidth="1"/>
    <col min="3" max="3" width="11" customWidth="1"/>
    <col min="4" max="4" width="9" customWidth="1"/>
    <col min="5" max="5" width="14.7109375" customWidth="1"/>
    <col min="6" max="6" width="8.7109375" customWidth="1"/>
    <col min="7" max="7" width="8.28515625" customWidth="1"/>
    <col min="8" max="8" width="8.7109375" customWidth="1"/>
    <col min="9" max="11" width="10.140625" customWidth="1"/>
    <col min="12" max="12" width="13.5703125" customWidth="1"/>
    <col min="13" max="13" width="0.28515625" customWidth="1"/>
    <col min="14" max="14" width="8.7109375" hidden="1" customWidth="1"/>
  </cols>
  <sheetData>
    <row r="1" spans="1:18" ht="19.5" thickBot="1" x14ac:dyDescent="0.35">
      <c r="A1" s="4" t="s">
        <v>34</v>
      </c>
    </row>
    <row r="2" spans="1:18" ht="64.5" customHeight="1" thickTop="1" thickBot="1" x14ac:dyDescent="0.3">
      <c r="A2" s="10" t="s">
        <v>30</v>
      </c>
      <c r="B2" s="84" t="str">
        <f>'Витяг з паспорту'!C10</f>
        <v>Інші програми та заходи у сфері охорони здоров`я</v>
      </c>
      <c r="C2" s="84"/>
      <c r="D2" s="81" t="str">
        <f>'Витяг з паспорту'!C3</f>
        <v>Відділ охорони здоров`я виконавчих органів Дрогобицької міської ради</v>
      </c>
      <c r="E2" s="83"/>
      <c r="F2" s="10" t="s">
        <v>0</v>
      </c>
      <c r="G2" s="81" t="str">
        <f>'Витяг з паспорту'!C4</f>
        <v>Комунальне некомерційне підприємство "Дрогобицька районна поліклініка " Дрогобицької міської ради</v>
      </c>
      <c r="H2" s="82"/>
      <c r="I2" s="82"/>
      <c r="J2" s="82"/>
      <c r="K2" s="82"/>
      <c r="L2" s="83"/>
      <c r="M2" s="10" t="s">
        <v>31</v>
      </c>
      <c r="N2" s="17">
        <f>'Витяг з паспорту'!C12</f>
        <v>440000</v>
      </c>
      <c r="R2" s="5"/>
    </row>
    <row r="3" spans="1:18" ht="30.75" customHeight="1" thickTop="1" x14ac:dyDescent="0.25">
      <c r="A3" s="90"/>
      <c r="B3" s="91"/>
      <c r="C3" s="91"/>
      <c r="D3" s="91"/>
      <c r="E3" s="91"/>
      <c r="F3" s="91"/>
      <c r="G3" s="91"/>
      <c r="H3" s="91"/>
      <c r="I3" s="91"/>
      <c r="J3" s="91"/>
      <c r="K3" s="91"/>
      <c r="L3" s="97"/>
      <c r="M3" s="41"/>
      <c r="N3" s="42"/>
      <c r="R3" s="42"/>
    </row>
    <row r="4" spans="1:18" ht="25.9" customHeight="1" x14ac:dyDescent="0.25">
      <c r="A4" s="92" t="s">
        <v>26</v>
      </c>
      <c r="B4" s="93" t="s">
        <v>28</v>
      </c>
      <c r="C4" s="94" t="s">
        <v>23</v>
      </c>
      <c r="D4" s="94" t="s">
        <v>27</v>
      </c>
      <c r="E4" s="94" t="s">
        <v>24</v>
      </c>
      <c r="F4" s="98" t="s">
        <v>107</v>
      </c>
      <c r="G4" s="91"/>
      <c r="H4" s="97"/>
      <c r="I4" s="99" t="s">
        <v>109</v>
      </c>
      <c r="J4" s="99"/>
      <c r="K4" s="99"/>
      <c r="L4" s="100" t="s">
        <v>112</v>
      </c>
    </row>
    <row r="5" spans="1:18" ht="36" customHeight="1" x14ac:dyDescent="0.25">
      <c r="A5" s="92"/>
      <c r="B5" s="93"/>
      <c r="C5" s="94"/>
      <c r="D5" s="94"/>
      <c r="E5" s="94"/>
      <c r="F5" s="18" t="s">
        <v>47</v>
      </c>
      <c r="G5" s="18" t="s">
        <v>93</v>
      </c>
      <c r="H5" s="18" t="s">
        <v>113</v>
      </c>
      <c r="I5" s="18" t="s">
        <v>99</v>
      </c>
      <c r="J5" s="49" t="s">
        <v>117</v>
      </c>
      <c r="K5" s="49" t="s">
        <v>111</v>
      </c>
      <c r="L5" s="101"/>
    </row>
    <row r="6" spans="1:18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/>
      <c r="K6" s="19">
        <v>10</v>
      </c>
      <c r="L6" s="19">
        <v>11</v>
      </c>
    </row>
    <row r="7" spans="1:18" ht="45" x14ac:dyDescent="0.25">
      <c r="A7" s="23" t="s">
        <v>43</v>
      </c>
      <c r="B7" s="22" t="s">
        <v>89</v>
      </c>
      <c r="C7" s="23" t="s">
        <v>61</v>
      </c>
      <c r="D7" s="20"/>
      <c r="E7" s="24"/>
      <c r="F7" s="44">
        <v>60</v>
      </c>
      <c r="G7" s="44">
        <v>23</v>
      </c>
      <c r="H7" s="23"/>
      <c r="I7" s="23"/>
      <c r="J7" s="23"/>
      <c r="K7" s="23"/>
      <c r="L7" s="20">
        <v>10</v>
      </c>
      <c r="M7" t="s">
        <v>98</v>
      </c>
    </row>
    <row r="8" spans="1:18" x14ac:dyDescent="0.25">
      <c r="A8" s="23"/>
      <c r="B8" s="20"/>
      <c r="C8" s="20"/>
      <c r="D8" s="20"/>
      <c r="E8" s="20"/>
      <c r="F8" s="45"/>
      <c r="G8" s="45"/>
      <c r="H8" s="20"/>
      <c r="I8" s="20"/>
      <c r="J8" s="20"/>
      <c r="K8" s="20"/>
      <c r="L8" s="20"/>
    </row>
    <row r="9" spans="1:18" ht="45.75" customHeight="1" x14ac:dyDescent="0.25">
      <c r="A9" s="23"/>
      <c r="B9" s="22" t="s">
        <v>58</v>
      </c>
      <c r="C9" s="23" t="s">
        <v>61</v>
      </c>
      <c r="D9" s="20"/>
      <c r="E9" s="24"/>
      <c r="F9" s="44">
        <v>13500</v>
      </c>
      <c r="G9" s="44">
        <v>6750</v>
      </c>
      <c r="H9" s="20"/>
      <c r="I9" s="23"/>
      <c r="J9" s="23"/>
      <c r="K9" s="23"/>
      <c r="L9" s="20">
        <v>22</v>
      </c>
    </row>
    <row r="10" spans="1:18" x14ac:dyDescent="0.25">
      <c r="A10" s="23"/>
      <c r="B10" s="20"/>
      <c r="C10" s="20"/>
      <c r="D10" s="20"/>
      <c r="E10" s="20"/>
      <c r="F10" s="45"/>
      <c r="G10" s="45"/>
      <c r="H10" s="20"/>
      <c r="I10" s="20"/>
      <c r="J10" s="20"/>
      <c r="K10" s="20"/>
      <c r="L10" s="20"/>
    </row>
    <row r="11" spans="1:18" x14ac:dyDescent="0.25">
      <c r="A11" s="23"/>
      <c r="B11" s="20"/>
      <c r="C11" s="20"/>
      <c r="D11" s="20"/>
      <c r="E11" s="20"/>
      <c r="F11" s="45"/>
      <c r="G11" s="45"/>
      <c r="H11" s="20"/>
      <c r="I11" s="20"/>
      <c r="J11" s="20"/>
      <c r="K11" s="20"/>
      <c r="L11" s="20"/>
    </row>
    <row r="12" spans="1:18" ht="45" x14ac:dyDescent="0.25">
      <c r="A12" s="23" t="s">
        <v>45</v>
      </c>
      <c r="B12" s="22" t="s">
        <v>90</v>
      </c>
      <c r="C12" s="23" t="s">
        <v>61</v>
      </c>
      <c r="D12" s="20"/>
      <c r="E12" s="20"/>
      <c r="F12" s="44">
        <v>52</v>
      </c>
      <c r="G12" s="44">
        <v>11</v>
      </c>
      <c r="H12" s="23"/>
      <c r="I12" s="23"/>
      <c r="J12" s="23"/>
      <c r="K12" s="23"/>
      <c r="L12" s="20"/>
    </row>
    <row r="13" spans="1:18" x14ac:dyDescent="0.25">
      <c r="A13" s="23"/>
      <c r="B13" s="20"/>
      <c r="C13" s="20"/>
      <c r="D13" s="20"/>
      <c r="E13" s="20"/>
      <c r="F13" s="45"/>
      <c r="G13" s="44"/>
      <c r="H13" s="20"/>
      <c r="I13" s="20"/>
      <c r="J13" s="20"/>
      <c r="K13" s="20"/>
      <c r="L13" s="20"/>
    </row>
    <row r="14" spans="1:18" ht="60" x14ac:dyDescent="0.25">
      <c r="A14" s="23"/>
      <c r="B14" s="22" t="s">
        <v>62</v>
      </c>
      <c r="C14" s="23" t="s">
        <v>61</v>
      </c>
      <c r="D14" s="20"/>
      <c r="E14" s="20"/>
      <c r="F14" s="44">
        <v>1345</v>
      </c>
      <c r="G14" s="44">
        <v>672.5</v>
      </c>
      <c r="H14" s="20"/>
      <c r="I14" s="23"/>
      <c r="J14" s="23"/>
      <c r="K14" s="23"/>
      <c r="L14" s="20"/>
    </row>
    <row r="15" spans="1:18" x14ac:dyDescent="0.25">
      <c r="A15" s="23"/>
      <c r="B15" s="20"/>
      <c r="C15" s="20"/>
      <c r="D15" s="20"/>
      <c r="E15" s="20"/>
      <c r="F15" s="45"/>
      <c r="G15" s="45"/>
      <c r="H15" s="20"/>
      <c r="I15" s="20"/>
      <c r="J15" s="20"/>
      <c r="K15" s="20"/>
      <c r="L15" s="20"/>
    </row>
    <row r="16" spans="1:18" x14ac:dyDescent="0.25">
      <c r="A16" s="20"/>
      <c r="B16" s="20"/>
      <c r="C16" s="20"/>
      <c r="D16" s="20"/>
      <c r="E16" s="20"/>
      <c r="F16" s="45"/>
      <c r="G16" s="45"/>
      <c r="H16" s="20"/>
      <c r="I16" s="20"/>
      <c r="J16" s="20"/>
      <c r="K16" s="20"/>
      <c r="L16" s="20"/>
    </row>
    <row r="17" spans="1:12" ht="45" x14ac:dyDescent="0.25">
      <c r="A17" s="23" t="s">
        <v>67</v>
      </c>
      <c r="B17" s="22" t="s">
        <v>91</v>
      </c>
      <c r="C17" s="23" t="s">
        <v>74</v>
      </c>
      <c r="D17" s="20"/>
      <c r="E17" s="20"/>
      <c r="F17" s="44">
        <v>1900</v>
      </c>
      <c r="G17" s="44">
        <v>802</v>
      </c>
      <c r="H17">
        <v>271</v>
      </c>
      <c r="I17" s="23">
        <v>300</v>
      </c>
      <c r="J17" s="23">
        <v>300</v>
      </c>
      <c r="K17" s="23">
        <v>228</v>
      </c>
      <c r="L17" s="20">
        <v>360</v>
      </c>
    </row>
    <row r="18" spans="1:12" x14ac:dyDescent="0.25">
      <c r="A18" s="23"/>
      <c r="B18" s="20"/>
      <c r="C18" s="20"/>
      <c r="D18" s="20"/>
      <c r="E18" s="20"/>
      <c r="F18" s="45"/>
      <c r="G18" s="45"/>
      <c r="H18" s="20"/>
      <c r="I18" s="20"/>
      <c r="J18" s="20"/>
      <c r="K18" s="20"/>
      <c r="L18" s="20"/>
    </row>
    <row r="19" spans="1:12" ht="45" x14ac:dyDescent="0.25">
      <c r="A19" s="23"/>
      <c r="B19" s="22" t="s">
        <v>71</v>
      </c>
      <c r="C19" s="20"/>
      <c r="D19" s="20"/>
      <c r="E19" s="20"/>
      <c r="F19" s="44">
        <v>3011</v>
      </c>
      <c r="G19" s="44">
        <v>1506</v>
      </c>
      <c r="H19" s="20">
        <v>271</v>
      </c>
      <c r="I19">
        <v>850</v>
      </c>
      <c r="J19" s="48">
        <v>850</v>
      </c>
      <c r="K19" s="48">
        <v>228</v>
      </c>
      <c r="L19" s="48">
        <v>747</v>
      </c>
    </row>
    <row r="20" spans="1:12" x14ac:dyDescent="0.25">
      <c r="A20" s="23"/>
      <c r="B20" s="20"/>
      <c r="C20" s="20"/>
      <c r="D20" s="20"/>
      <c r="E20" s="20"/>
      <c r="F20" s="45"/>
      <c r="G20" s="45"/>
      <c r="H20" s="20"/>
      <c r="I20" s="20"/>
      <c r="J20" s="20"/>
      <c r="K20" s="20"/>
      <c r="L20" s="20"/>
    </row>
    <row r="21" spans="1:12" x14ac:dyDescent="0.25">
      <c r="A21" s="23"/>
      <c r="B21" s="20"/>
      <c r="C21" s="20"/>
      <c r="D21" s="20"/>
      <c r="E21" s="20"/>
      <c r="F21" s="45"/>
      <c r="G21" s="45"/>
      <c r="H21" s="20"/>
      <c r="I21" s="20"/>
      <c r="J21" s="20"/>
      <c r="K21" s="20"/>
      <c r="L21" s="20"/>
    </row>
    <row r="22" spans="1:12" ht="30" x14ac:dyDescent="0.25">
      <c r="A22" s="23" t="s">
        <v>77</v>
      </c>
      <c r="B22" s="22" t="s">
        <v>78</v>
      </c>
      <c r="C22" s="23" t="s">
        <v>79</v>
      </c>
      <c r="D22" s="20"/>
      <c r="E22" s="20"/>
      <c r="F22" s="44">
        <v>11</v>
      </c>
      <c r="G22" s="44">
        <v>11</v>
      </c>
      <c r="H22" s="23">
        <v>2</v>
      </c>
      <c r="I22" s="20"/>
      <c r="J22" s="20"/>
      <c r="K22" s="20"/>
      <c r="L22" s="20"/>
    </row>
    <row r="23" spans="1:12" x14ac:dyDescent="0.25">
      <c r="A23" s="23"/>
      <c r="B23" s="22"/>
      <c r="C23" s="23"/>
      <c r="D23" s="20"/>
      <c r="E23" s="20"/>
      <c r="F23" s="44"/>
      <c r="G23" s="45"/>
      <c r="H23" s="20"/>
      <c r="I23" s="20"/>
      <c r="J23" s="20"/>
      <c r="K23" s="20"/>
      <c r="L23" s="20"/>
    </row>
    <row r="24" spans="1:12" x14ac:dyDescent="0.25">
      <c r="A24" s="23"/>
      <c r="B24" s="20"/>
      <c r="C24" s="20"/>
      <c r="D24" s="20"/>
      <c r="E24" s="20"/>
      <c r="F24" s="45"/>
      <c r="G24" s="45"/>
      <c r="H24" s="20"/>
      <c r="I24" s="20"/>
      <c r="J24" s="20"/>
      <c r="K24" s="20"/>
      <c r="L24" s="20"/>
    </row>
    <row r="25" spans="1:12" ht="45" x14ac:dyDescent="0.25">
      <c r="A25" s="23" t="s">
        <v>81</v>
      </c>
      <c r="B25" s="22" t="s">
        <v>92</v>
      </c>
      <c r="C25" s="23" t="s">
        <v>61</v>
      </c>
      <c r="D25" s="20"/>
      <c r="E25" s="20"/>
      <c r="F25" s="44">
        <v>600</v>
      </c>
      <c r="G25" s="44">
        <v>139</v>
      </c>
      <c r="H25" s="46"/>
      <c r="I25" s="46"/>
      <c r="J25" s="46"/>
      <c r="K25" s="46"/>
      <c r="L25" s="20"/>
    </row>
    <row r="26" spans="1:12" x14ac:dyDescent="0.25">
      <c r="A26" s="23"/>
      <c r="B26" s="20"/>
      <c r="C26" s="23"/>
      <c r="D26" s="20"/>
      <c r="E26" s="20"/>
      <c r="F26" s="44"/>
      <c r="G26" s="44"/>
      <c r="H26" s="47"/>
      <c r="I26" s="47"/>
      <c r="J26" s="47"/>
      <c r="K26" s="47"/>
      <c r="L26" s="20"/>
    </row>
    <row r="27" spans="1:12" ht="45" x14ac:dyDescent="0.25">
      <c r="A27" s="20"/>
      <c r="B27" s="22" t="s">
        <v>84</v>
      </c>
      <c r="C27" s="23" t="s">
        <v>61</v>
      </c>
      <c r="D27" s="20"/>
      <c r="E27" s="20"/>
      <c r="F27" s="44">
        <v>1438</v>
      </c>
      <c r="G27" s="44">
        <v>719</v>
      </c>
      <c r="H27" s="47"/>
      <c r="I27" s="46"/>
      <c r="J27" s="46"/>
      <c r="K27" s="46"/>
      <c r="L27" s="20"/>
    </row>
    <row r="28" spans="1:12" ht="39" customHeight="1" x14ac:dyDescent="0.25">
      <c r="B28" s="8" t="s">
        <v>29</v>
      </c>
      <c r="C28" s="7"/>
      <c r="D28" s="68" t="s">
        <v>105</v>
      </c>
      <c r="E28" s="69"/>
    </row>
    <row r="29" spans="1:12" x14ac:dyDescent="0.25">
      <c r="B29" s="2" t="s">
        <v>48</v>
      </c>
    </row>
  </sheetData>
  <mergeCells count="13">
    <mergeCell ref="D28:E28"/>
    <mergeCell ref="B2:C2"/>
    <mergeCell ref="D2:E2"/>
    <mergeCell ref="G2:L2"/>
    <mergeCell ref="A4:A5"/>
    <mergeCell ref="B4:B5"/>
    <mergeCell ref="C4:C5"/>
    <mergeCell ref="D4:D5"/>
    <mergeCell ref="E4:E5"/>
    <mergeCell ref="A3:L3"/>
    <mergeCell ref="F4:H4"/>
    <mergeCell ref="I4:K4"/>
    <mergeCell ref="L4:L5"/>
  </mergeCells>
  <pageMargins left="0.31496062992125984" right="0.31496062992125984" top="0.35433070866141736" bottom="0.35433070866141736" header="0.31496062992125984" footer="0.31496062992125984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view="pageBreakPreview" topLeftCell="A13" zoomScale="115" zoomScaleNormal="100" zoomScaleSheetLayoutView="115" workbookViewId="0">
      <selection activeCell="L7" sqref="L7"/>
    </sheetView>
  </sheetViews>
  <sheetFormatPr defaultRowHeight="15" x14ac:dyDescent="0.25"/>
  <cols>
    <col min="1" max="1" width="7.28515625" customWidth="1"/>
    <col min="2" max="2" width="39.28515625" customWidth="1"/>
    <col min="3" max="3" width="7.85546875" customWidth="1"/>
    <col min="4" max="4" width="8" customWidth="1"/>
    <col min="5" max="5" width="10.42578125" customWidth="1"/>
    <col min="6" max="6" width="8.5703125" customWidth="1"/>
    <col min="7" max="7" width="9.85546875" customWidth="1"/>
    <col min="8" max="8" width="12.5703125" customWidth="1"/>
    <col min="9" max="10" width="12.85546875" customWidth="1"/>
    <col min="11" max="11" width="9.7109375" customWidth="1"/>
    <col min="12" max="12" width="13.42578125" customWidth="1"/>
    <col min="13" max="13" width="0.5703125" hidden="1" customWidth="1"/>
    <col min="14" max="14" width="2.140625" hidden="1" customWidth="1"/>
  </cols>
  <sheetData>
    <row r="1" spans="1:18" ht="19.5" thickBot="1" x14ac:dyDescent="0.35">
      <c r="A1" s="4" t="s">
        <v>33</v>
      </c>
    </row>
    <row r="2" spans="1:18" ht="59.25" customHeight="1" thickTop="1" thickBot="1" x14ac:dyDescent="0.3">
      <c r="A2" s="10" t="s">
        <v>30</v>
      </c>
      <c r="B2" s="84" t="str">
        <f>'Витяг з паспорту'!C10</f>
        <v>Інші програми та заходи у сфері охорони здоров`я</v>
      </c>
      <c r="C2" s="84"/>
      <c r="D2" s="81" t="str">
        <f>'Витяг з паспорту'!C3</f>
        <v>Відділ охорони здоров`я виконавчих органів Дрогобицької міської ради</v>
      </c>
      <c r="E2" s="83"/>
      <c r="F2" s="10" t="s">
        <v>0</v>
      </c>
      <c r="G2" s="81" t="str">
        <f>'Витяг з паспорту'!C4</f>
        <v>Комунальне некомерційне підприємство "Дрогобицька районна поліклініка " Дрогобицької міської ради</v>
      </c>
      <c r="H2" s="82"/>
      <c r="I2" s="82"/>
      <c r="J2" s="82"/>
      <c r="K2" s="82"/>
      <c r="L2" s="83"/>
      <c r="M2" s="10" t="s">
        <v>31</v>
      </c>
      <c r="N2" s="17">
        <f>'Витяг з паспорту'!C12</f>
        <v>440000</v>
      </c>
      <c r="R2" s="5"/>
    </row>
    <row r="3" spans="1:18" ht="31.5" customHeight="1" thickTop="1" x14ac:dyDescent="0.25">
      <c r="A3" s="90"/>
      <c r="B3" s="91"/>
      <c r="C3" s="91"/>
      <c r="D3" s="91"/>
      <c r="E3" s="91"/>
      <c r="F3" s="91"/>
      <c r="G3" s="91"/>
      <c r="H3" s="91"/>
      <c r="I3" s="91"/>
      <c r="J3" s="91"/>
      <c r="K3" s="91"/>
      <c r="L3" s="97"/>
      <c r="M3" s="41"/>
      <c r="N3" s="42"/>
      <c r="R3" s="42"/>
    </row>
    <row r="4" spans="1:18" ht="25.9" customHeight="1" x14ac:dyDescent="0.25">
      <c r="A4" s="92" t="s">
        <v>26</v>
      </c>
      <c r="B4" s="93" t="s">
        <v>32</v>
      </c>
      <c r="C4" s="94" t="s">
        <v>23</v>
      </c>
      <c r="D4" s="94" t="s">
        <v>27</v>
      </c>
      <c r="E4" s="94" t="s">
        <v>24</v>
      </c>
      <c r="F4" s="98" t="s">
        <v>107</v>
      </c>
      <c r="G4" s="91"/>
      <c r="H4" s="97"/>
      <c r="I4" s="94" t="s">
        <v>101</v>
      </c>
      <c r="J4" s="94"/>
      <c r="K4" s="94"/>
      <c r="L4" s="102" t="s">
        <v>112</v>
      </c>
    </row>
    <row r="5" spans="1:18" ht="30" customHeight="1" x14ac:dyDescent="0.25">
      <c r="A5" s="92"/>
      <c r="B5" s="93"/>
      <c r="C5" s="94"/>
      <c r="D5" s="94"/>
      <c r="E5" s="94"/>
      <c r="F5" s="18" t="s">
        <v>47</v>
      </c>
      <c r="G5" s="18" t="s">
        <v>93</v>
      </c>
      <c r="H5" s="18" t="s">
        <v>114</v>
      </c>
      <c r="I5" s="18" t="s">
        <v>110</v>
      </c>
      <c r="J5" s="49" t="s">
        <v>116</v>
      </c>
      <c r="K5" s="49" t="s">
        <v>111</v>
      </c>
      <c r="L5" s="103"/>
    </row>
    <row r="6" spans="1:18" ht="21.75" customHeight="1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/>
      <c r="K6" s="19">
        <v>10</v>
      </c>
      <c r="L6" s="19">
        <v>11</v>
      </c>
    </row>
    <row r="7" spans="1:18" ht="45" x14ac:dyDescent="0.25">
      <c r="A7" s="23" t="s">
        <v>43</v>
      </c>
      <c r="B7" s="22" t="s">
        <v>59</v>
      </c>
      <c r="C7" s="23" t="s">
        <v>44</v>
      </c>
      <c r="D7" s="20"/>
      <c r="E7" s="24"/>
      <c r="F7" s="43">
        <f>'Показники затрат'!F7/'Показники продукту'!F7</f>
        <v>6281.666666666667</v>
      </c>
      <c r="G7" s="43">
        <f>'Показники затрат'!G7/'Показники продукту'!G7</f>
        <v>8427.391304347826</v>
      </c>
      <c r="H7" s="30"/>
      <c r="I7" s="30"/>
      <c r="J7" s="30"/>
      <c r="K7" s="54" t="s">
        <v>118</v>
      </c>
      <c r="L7" s="53">
        <f>'Показники затрат'!L7/'Показники продукту'!L7</f>
        <v>5000</v>
      </c>
    </row>
    <row r="8" spans="1:18" x14ac:dyDescent="0.25">
      <c r="A8" s="23"/>
      <c r="B8" s="20"/>
      <c r="C8" s="20"/>
      <c r="D8" s="20"/>
      <c r="E8" s="20"/>
      <c r="F8" s="45"/>
      <c r="G8" s="45"/>
      <c r="H8" s="20"/>
      <c r="I8" s="20"/>
      <c r="J8" s="20"/>
      <c r="K8" s="20"/>
      <c r="L8" s="23"/>
    </row>
    <row r="9" spans="1:18" ht="45" x14ac:dyDescent="0.25">
      <c r="A9" s="23"/>
      <c r="B9" s="22" t="s">
        <v>60</v>
      </c>
      <c r="C9" s="23" t="s">
        <v>44</v>
      </c>
      <c r="D9" s="20"/>
      <c r="E9" s="20"/>
      <c r="F9" s="43">
        <f>'Показники затрат'!F9/'Показники продукту'!F9</f>
        <v>6399.2370370370372</v>
      </c>
      <c r="G9" s="43">
        <f>'Показники затрат'!G9/'Показники продукту'!G9</f>
        <v>6399.2370370370372</v>
      </c>
      <c r="H9" s="20"/>
      <c r="I9" s="30"/>
      <c r="J9" s="30"/>
      <c r="K9" s="53">
        <v>0</v>
      </c>
      <c r="L9" s="23">
        <f>'Показники затрат'!L9/'Показники продукту'!L9</f>
        <v>4500</v>
      </c>
    </row>
    <row r="10" spans="1:18" x14ac:dyDescent="0.25">
      <c r="A10" s="23"/>
      <c r="B10" s="22"/>
      <c r="C10" s="23"/>
      <c r="D10" s="20"/>
      <c r="E10" s="20"/>
      <c r="F10" s="43"/>
      <c r="G10" s="45"/>
      <c r="H10" s="20"/>
      <c r="I10" s="20"/>
      <c r="J10" s="20"/>
      <c r="K10" s="20"/>
      <c r="L10" s="20"/>
    </row>
    <row r="11" spans="1:18" x14ac:dyDescent="0.25">
      <c r="A11" s="23"/>
      <c r="B11" s="20"/>
      <c r="C11" s="23"/>
      <c r="D11" s="20"/>
      <c r="E11" s="20"/>
      <c r="F11" s="43"/>
      <c r="G11" s="45"/>
      <c r="H11" s="20"/>
      <c r="I11" s="20"/>
      <c r="J11" s="20"/>
      <c r="K11" s="20"/>
      <c r="L11" s="20"/>
      <c r="R11" s="20"/>
    </row>
    <row r="12" spans="1:18" ht="45" x14ac:dyDescent="0.25">
      <c r="A12" s="23" t="s">
        <v>45</v>
      </c>
      <c r="B12" s="22" t="s">
        <v>63</v>
      </c>
      <c r="C12" s="23" t="s">
        <v>44</v>
      </c>
      <c r="D12" s="20"/>
      <c r="E12" s="20"/>
      <c r="F12" s="43">
        <f>'Показники затрат'!F12/'Показники продукту'!F12</f>
        <v>9615.3846153846152</v>
      </c>
      <c r="G12" s="43">
        <f>'Показники затрат'!G12/'Показники продукту'!G12</f>
        <v>10248.454545454546</v>
      </c>
      <c r="H12" s="30"/>
      <c r="I12" s="30"/>
      <c r="J12" s="30"/>
      <c r="K12" s="30"/>
      <c r="L12" s="20"/>
    </row>
    <row r="13" spans="1:18" x14ac:dyDescent="0.25">
      <c r="A13" s="25"/>
      <c r="B13" s="22"/>
      <c r="C13" s="23"/>
      <c r="D13" s="20"/>
      <c r="E13" s="20"/>
      <c r="F13" s="43"/>
      <c r="G13" s="45"/>
      <c r="H13" s="20"/>
      <c r="I13" s="20"/>
      <c r="J13" s="20"/>
      <c r="K13" s="20"/>
      <c r="L13" s="20"/>
    </row>
    <row r="14" spans="1:18" ht="45" x14ac:dyDescent="0.25">
      <c r="A14" s="25"/>
      <c r="B14" s="22" t="s">
        <v>64</v>
      </c>
      <c r="C14" s="23" t="s">
        <v>44</v>
      </c>
      <c r="D14" s="20"/>
      <c r="E14" s="20"/>
      <c r="F14" s="43">
        <f>'Показники затрат'!F14/'Показники продукту'!F14</f>
        <v>9601.4869888475841</v>
      </c>
      <c r="G14" s="43">
        <f>'Показники затрат'!G14/'Показники продукту'!G14</f>
        <v>9601.4869888475841</v>
      </c>
      <c r="H14" s="20"/>
      <c r="I14" s="30"/>
      <c r="J14" s="30"/>
      <c r="K14" s="30"/>
      <c r="L14" s="20"/>
    </row>
    <row r="15" spans="1:18" x14ac:dyDescent="0.25">
      <c r="A15" s="20"/>
      <c r="B15" s="20"/>
      <c r="C15" s="20"/>
      <c r="D15" s="20"/>
      <c r="E15" s="20"/>
      <c r="F15" s="43"/>
      <c r="G15" s="45"/>
      <c r="H15" s="20"/>
      <c r="I15" s="20"/>
      <c r="J15" s="20"/>
      <c r="K15" s="20"/>
      <c r="L15" s="20"/>
    </row>
    <row r="16" spans="1:18" x14ac:dyDescent="0.25">
      <c r="A16" s="20"/>
      <c r="B16" s="28"/>
      <c r="C16" s="20"/>
      <c r="D16" s="20"/>
      <c r="E16" s="24"/>
      <c r="F16" s="43"/>
      <c r="G16" s="45"/>
      <c r="H16" s="20"/>
      <c r="I16" s="20"/>
      <c r="J16" s="20"/>
      <c r="K16" s="20"/>
      <c r="L16" s="20"/>
    </row>
    <row r="17" spans="1:12" ht="45" x14ac:dyDescent="0.25">
      <c r="A17" s="23" t="s">
        <v>67</v>
      </c>
      <c r="B17" s="22" t="s">
        <v>72</v>
      </c>
      <c r="C17" s="23" t="s">
        <v>44</v>
      </c>
      <c r="D17" s="20"/>
      <c r="E17" s="20"/>
      <c r="F17" s="43">
        <f>'Показники затрат'!F17/'Показники продукту'!F17</f>
        <v>947.36842105263156</v>
      </c>
      <c r="G17" s="43">
        <f>'Показники затрат'!G17/'Показники продукту'!G17</f>
        <v>1002.219663341646</v>
      </c>
      <c r="H17" s="52">
        <f>'Показники затрат'!H17/'Показники продукту'!H17</f>
        <v>891.88070110701108</v>
      </c>
      <c r="I17" s="52">
        <f>'Показники затрат'!I17/'Показники продукту'!I17</f>
        <v>933.33333333333337</v>
      </c>
      <c r="J17" s="52">
        <f>'Показники затрат'!J17/'Показники продукту'!J17</f>
        <v>933.33333333333337</v>
      </c>
      <c r="K17" s="52">
        <f>'Показники затрат'!K17/'Показники продукту'!K17</f>
        <v>1228.0190789473684</v>
      </c>
      <c r="L17" s="52">
        <f>'Показники затрат'!L17/'Показники продукту'!L17</f>
        <v>1222.2222222222222</v>
      </c>
    </row>
    <row r="18" spans="1:12" x14ac:dyDescent="0.25">
      <c r="A18" s="25"/>
      <c r="B18" s="26"/>
      <c r="C18" s="23"/>
      <c r="D18" s="20"/>
      <c r="E18" s="20"/>
      <c r="F18" s="43"/>
      <c r="G18" s="45"/>
      <c r="H18" s="19"/>
      <c r="I18" s="19"/>
      <c r="J18" s="20"/>
      <c r="K18" s="20"/>
      <c r="L18" s="20"/>
    </row>
    <row r="19" spans="1:12" ht="45" x14ac:dyDescent="0.25">
      <c r="A19" s="25"/>
      <c r="B19" s="22" t="s">
        <v>73</v>
      </c>
      <c r="C19" s="23" t="s">
        <v>44</v>
      </c>
      <c r="D19" s="20"/>
      <c r="E19" s="20"/>
      <c r="F19" s="43">
        <f>'Показники затрат'!F19/'Показники продукту'!F19</f>
        <v>1185.6526071072733</v>
      </c>
      <c r="G19" s="43">
        <f>'Показники затрат'!G19/'Показники продукту'!G19</f>
        <v>1185.2589641434263</v>
      </c>
      <c r="H19" s="19"/>
      <c r="I19" s="52">
        <f>'Показники затрат'!I19/'Показники продукту'!I19</f>
        <v>941.17647058823525</v>
      </c>
      <c r="J19" s="52">
        <f>'Показники затрат'!J19/'Показники продукту'!J19</f>
        <v>941.17647058823525</v>
      </c>
      <c r="K19" s="52">
        <f>'Показники затрат'!K19/'Показники продукту'!K19</f>
        <v>1228.0190789473684</v>
      </c>
      <c r="L19" s="52">
        <f>'Показники затрат'!L19/'Показники продукту'!L19</f>
        <v>1229.7764390896921</v>
      </c>
    </row>
    <row r="20" spans="1:12" x14ac:dyDescent="0.25">
      <c r="A20" s="25"/>
      <c r="B20" s="26"/>
      <c r="C20" s="23"/>
      <c r="D20" s="20"/>
      <c r="E20" s="20"/>
      <c r="F20" s="43"/>
      <c r="G20" s="45"/>
      <c r="H20" s="20"/>
      <c r="I20" s="20"/>
      <c r="J20" s="20"/>
      <c r="K20" s="20"/>
      <c r="L20" s="20"/>
    </row>
    <row r="21" spans="1:12" x14ac:dyDescent="0.25">
      <c r="A21" s="25"/>
      <c r="B21" s="20"/>
      <c r="C21" s="23"/>
      <c r="D21" s="20"/>
      <c r="E21" s="20"/>
      <c r="F21" s="43"/>
      <c r="G21" s="45"/>
      <c r="H21" s="20"/>
      <c r="I21" s="20"/>
      <c r="J21" s="20"/>
      <c r="K21" s="20"/>
      <c r="L21" s="20"/>
    </row>
    <row r="22" spans="1:12" ht="30" x14ac:dyDescent="0.25">
      <c r="A22" s="23" t="s">
        <v>77</v>
      </c>
      <c r="B22" s="27" t="s">
        <v>100</v>
      </c>
      <c r="C22" s="23" t="s">
        <v>44</v>
      </c>
      <c r="D22" s="20"/>
      <c r="E22" s="20"/>
      <c r="F22" s="43">
        <f>'Показники затрат'!F22/'Показники продукту'!F22</f>
        <v>195820.81818181818</v>
      </c>
      <c r="G22" s="43">
        <f>'Показники затрат'!G22/'Показники продукту'!G22</f>
        <v>77413.45818181819</v>
      </c>
      <c r="H22" s="30">
        <f>'Показники затрат'!H22/'Показники продукту'!H22</f>
        <v>145495.23000000001</v>
      </c>
      <c r="I22" s="20"/>
      <c r="J22" s="20"/>
      <c r="K22" s="20"/>
      <c r="L22" s="20"/>
    </row>
    <row r="23" spans="1:12" x14ac:dyDescent="0.25">
      <c r="A23" s="25"/>
      <c r="B23" s="26"/>
      <c r="C23" s="23"/>
      <c r="D23" s="20"/>
      <c r="E23" s="20"/>
      <c r="F23" s="43"/>
      <c r="G23" s="45"/>
      <c r="H23" s="20"/>
      <c r="I23" s="20"/>
      <c r="J23" s="20"/>
      <c r="K23" s="20"/>
      <c r="L23" s="20"/>
    </row>
    <row r="24" spans="1:12" x14ac:dyDescent="0.25">
      <c r="A24" s="20"/>
      <c r="B24" s="20"/>
      <c r="C24" s="20"/>
      <c r="D24" s="20"/>
      <c r="E24" s="20"/>
      <c r="F24" s="45"/>
      <c r="G24" s="45"/>
      <c r="H24" s="20"/>
      <c r="I24" s="20"/>
      <c r="J24" s="20"/>
      <c r="K24" s="20"/>
      <c r="L24" s="20"/>
    </row>
    <row r="25" spans="1:12" ht="45" x14ac:dyDescent="0.25">
      <c r="A25" s="23" t="s">
        <v>81</v>
      </c>
      <c r="B25" s="22" t="s">
        <v>85</v>
      </c>
      <c r="C25" s="23" t="s">
        <v>44</v>
      </c>
      <c r="D25" s="20"/>
      <c r="E25" s="20"/>
      <c r="F25" s="43">
        <f>'Показники затрат'!F25/'Показники продукту'!F25</f>
        <v>833.33333333333337</v>
      </c>
      <c r="G25" s="43">
        <f>'Показники затрат'!G25/'Показники продукту'!G25</f>
        <v>1447.9856115107914</v>
      </c>
      <c r="H25" s="30"/>
      <c r="I25" s="30"/>
      <c r="J25" s="30"/>
      <c r="K25" s="30"/>
      <c r="L25" s="20"/>
    </row>
    <row r="26" spans="1:12" x14ac:dyDescent="0.25">
      <c r="A26" s="20"/>
      <c r="B26" s="20"/>
      <c r="C26" s="20"/>
      <c r="D26" s="20"/>
      <c r="E26" s="20"/>
      <c r="F26" s="45"/>
      <c r="G26" s="45"/>
      <c r="H26" s="20"/>
      <c r="I26" s="20"/>
      <c r="J26" s="20"/>
      <c r="K26" s="20"/>
      <c r="L26" s="20"/>
    </row>
    <row r="27" spans="1:12" ht="45" x14ac:dyDescent="0.25">
      <c r="A27" s="20"/>
      <c r="B27" s="22" t="s">
        <v>86</v>
      </c>
      <c r="C27" s="23" t="s">
        <v>44</v>
      </c>
      <c r="D27" s="20"/>
      <c r="E27" s="20"/>
      <c r="F27" s="43">
        <f>'Показники затрат'!F27/'Показники продукту'!F27</f>
        <v>834.49235048678725</v>
      </c>
      <c r="G27" s="43">
        <f>'Показники затрат'!G27/'Показники продукту'!G27</f>
        <v>834.49235048678725</v>
      </c>
      <c r="H27" s="20"/>
      <c r="I27" s="30"/>
      <c r="J27" s="30"/>
      <c r="K27" s="30"/>
      <c r="L27" s="20"/>
    </row>
    <row r="29" spans="1:12" ht="15" customHeight="1" x14ac:dyDescent="0.25">
      <c r="B29" s="2" t="s">
        <v>29</v>
      </c>
      <c r="E29" s="68" t="s">
        <v>105</v>
      </c>
      <c r="F29" s="69"/>
    </row>
  </sheetData>
  <mergeCells count="13">
    <mergeCell ref="E29:F29"/>
    <mergeCell ref="B2:C2"/>
    <mergeCell ref="D2:E2"/>
    <mergeCell ref="G2:L2"/>
    <mergeCell ref="A4:A5"/>
    <mergeCell ref="B4:B5"/>
    <mergeCell ref="C4:C5"/>
    <mergeCell ref="D4:D5"/>
    <mergeCell ref="E4:E5"/>
    <mergeCell ref="A3:L3"/>
    <mergeCell ref="F4:H4"/>
    <mergeCell ref="I4:K4"/>
    <mergeCell ref="L4:L5"/>
  </mergeCells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7.28515625" customWidth="1"/>
    <col min="2" max="2" width="38.28515625" customWidth="1"/>
    <col min="3" max="3" width="6.7109375" customWidth="1"/>
    <col min="4" max="4" width="8" customWidth="1"/>
    <col min="5" max="5" width="13" customWidth="1"/>
    <col min="6" max="6" width="9.85546875" customWidth="1"/>
    <col min="7" max="7" width="10.28515625" customWidth="1"/>
    <col min="8" max="8" width="10" customWidth="1"/>
    <col min="9" max="10" width="13.28515625" customWidth="1"/>
    <col min="11" max="11" width="15.5703125" customWidth="1"/>
    <col min="12" max="12" width="8" hidden="1" customWidth="1"/>
    <col min="13" max="13" width="0.140625" customWidth="1"/>
  </cols>
  <sheetData>
    <row r="1" spans="1:17" ht="19.5" thickBot="1" x14ac:dyDescent="0.35">
      <c r="A1" s="4" t="s">
        <v>36</v>
      </c>
    </row>
    <row r="2" spans="1:17" ht="45" customHeight="1" thickTop="1" thickBot="1" x14ac:dyDescent="0.3">
      <c r="A2" s="10" t="s">
        <v>30</v>
      </c>
      <c r="B2" s="84" t="str">
        <f>'Витяг з паспорту'!C10</f>
        <v>Інші програми та заходи у сфері охорони здоров`я</v>
      </c>
      <c r="C2" s="84"/>
      <c r="D2" s="81" t="str">
        <f>'Витяг з паспорту'!C3</f>
        <v>Відділ охорони здоров`я виконавчих органів Дрогобицької міської ради</v>
      </c>
      <c r="E2" s="83"/>
      <c r="F2" s="10" t="s">
        <v>0</v>
      </c>
      <c r="G2" s="81" t="str">
        <f>'Витяг з паспорту'!C4</f>
        <v>Комунальне некомерційне підприємство "Дрогобицька районна поліклініка " Дрогобицької міської ради</v>
      </c>
      <c r="H2" s="82"/>
      <c r="I2" s="82"/>
      <c r="J2" s="82"/>
      <c r="K2" s="83"/>
      <c r="L2" s="10" t="s">
        <v>31</v>
      </c>
      <c r="M2" s="17">
        <f>'Витяг з паспорту'!C12</f>
        <v>440000</v>
      </c>
      <c r="Q2" s="5"/>
    </row>
    <row r="3" spans="1:17" ht="45" customHeight="1" thickTop="1" x14ac:dyDescent="0.25">
      <c r="A3" s="90"/>
      <c r="B3" s="91"/>
      <c r="C3" s="91"/>
      <c r="D3" s="91"/>
      <c r="E3" s="91"/>
      <c r="F3" s="91"/>
      <c r="G3" s="91"/>
      <c r="H3" s="91"/>
      <c r="I3" s="91"/>
      <c r="J3" s="91"/>
      <c r="K3" s="97"/>
      <c r="L3" s="41"/>
      <c r="M3" s="42"/>
      <c r="Q3" s="42"/>
    </row>
    <row r="4" spans="1:17" ht="25.9" customHeight="1" x14ac:dyDescent="0.25">
      <c r="A4" s="92" t="s">
        <v>26</v>
      </c>
      <c r="B4" s="93" t="s">
        <v>22</v>
      </c>
      <c r="C4" s="94" t="s">
        <v>23</v>
      </c>
      <c r="D4" s="94" t="s">
        <v>27</v>
      </c>
      <c r="E4" s="94" t="s">
        <v>24</v>
      </c>
      <c r="F4" s="98" t="s">
        <v>107</v>
      </c>
      <c r="G4" s="91"/>
      <c r="H4" s="97"/>
      <c r="I4" s="94" t="s">
        <v>109</v>
      </c>
      <c r="J4" s="94"/>
      <c r="K4" s="104" t="s">
        <v>115</v>
      </c>
    </row>
    <row r="5" spans="1:17" ht="32.25" customHeight="1" x14ac:dyDescent="0.25">
      <c r="A5" s="92"/>
      <c r="B5" s="93"/>
      <c r="C5" s="94"/>
      <c r="D5" s="94"/>
      <c r="E5" s="94"/>
      <c r="F5" s="18" t="s">
        <v>47</v>
      </c>
      <c r="G5" s="18" t="s">
        <v>93</v>
      </c>
      <c r="H5" s="18" t="s">
        <v>108</v>
      </c>
      <c r="I5" s="18" t="s">
        <v>99</v>
      </c>
      <c r="J5" s="49" t="s">
        <v>111</v>
      </c>
      <c r="K5" s="105"/>
    </row>
    <row r="6" spans="1:17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</row>
    <row r="7" spans="1:17" ht="45" x14ac:dyDescent="0.25">
      <c r="A7" s="23" t="s">
        <v>43</v>
      </c>
      <c r="B7" s="22" t="s">
        <v>54</v>
      </c>
      <c r="C7" s="23" t="s">
        <v>50</v>
      </c>
      <c r="D7" s="20"/>
      <c r="E7" s="20"/>
      <c r="F7" s="44">
        <v>100</v>
      </c>
      <c r="G7" s="44">
        <v>51</v>
      </c>
      <c r="H7" s="23"/>
      <c r="I7" s="23"/>
      <c r="J7" s="23"/>
      <c r="K7" s="20">
        <v>100</v>
      </c>
    </row>
    <row r="8" spans="1:17" x14ac:dyDescent="0.25">
      <c r="A8" s="23"/>
      <c r="B8" s="20"/>
      <c r="C8" s="23"/>
      <c r="D8" s="20"/>
      <c r="E8" s="20"/>
      <c r="F8" s="44"/>
      <c r="G8" s="44"/>
      <c r="H8" s="20"/>
      <c r="I8" s="20"/>
      <c r="J8" s="20"/>
      <c r="K8" s="20"/>
    </row>
    <row r="9" spans="1:17" ht="45" x14ac:dyDescent="0.25">
      <c r="A9" s="23"/>
      <c r="B9" s="22" t="s">
        <v>55</v>
      </c>
      <c r="C9" s="23" t="s">
        <v>50</v>
      </c>
      <c r="D9" s="20"/>
      <c r="E9" s="20"/>
      <c r="F9" s="43">
        <f>'Показники затрат'!F7/'Показники затрат'!F9*100</f>
        <v>0.43627886194766274</v>
      </c>
      <c r="G9" s="43">
        <f>'Показники затрат'!G7/'Показники затрат'!G9*100</f>
        <v>0.44873405047129461</v>
      </c>
      <c r="H9" s="30"/>
      <c r="I9" s="30"/>
      <c r="J9" s="30"/>
      <c r="K9" s="55">
        <f>'Показники затрат'!L7/'Показники затрат'!L9*100</f>
        <v>50.505050505050505</v>
      </c>
    </row>
    <row r="10" spans="1:17" x14ac:dyDescent="0.25">
      <c r="A10" s="23"/>
      <c r="B10" s="20"/>
      <c r="C10" s="20"/>
      <c r="D10" s="20"/>
      <c r="E10" s="20"/>
      <c r="F10" s="44"/>
      <c r="G10" s="44"/>
      <c r="H10" s="20"/>
      <c r="I10" s="20"/>
      <c r="J10" s="20"/>
      <c r="K10" s="20"/>
    </row>
    <row r="11" spans="1:17" ht="60" x14ac:dyDescent="0.25">
      <c r="A11" s="23" t="s">
        <v>45</v>
      </c>
      <c r="B11" s="22" t="s">
        <v>65</v>
      </c>
      <c r="C11" s="23" t="s">
        <v>50</v>
      </c>
      <c r="D11" s="20"/>
      <c r="E11" s="20"/>
      <c r="F11" s="44">
        <v>100</v>
      </c>
      <c r="G11" s="44">
        <v>23</v>
      </c>
      <c r="H11" s="23"/>
      <c r="I11" s="23"/>
      <c r="J11" s="23"/>
      <c r="K11" s="20"/>
      <c r="M11" s="38"/>
    </row>
    <row r="12" spans="1:17" x14ac:dyDescent="0.25">
      <c r="A12" s="23"/>
      <c r="B12" s="20"/>
      <c r="C12" s="20"/>
      <c r="D12" s="20"/>
      <c r="E12" s="20"/>
      <c r="F12" s="44"/>
      <c r="G12" s="45"/>
      <c r="H12" s="20"/>
      <c r="I12" s="20"/>
      <c r="J12" s="20"/>
      <c r="K12" s="20"/>
    </row>
    <row r="13" spans="1:17" ht="60" x14ac:dyDescent="0.25">
      <c r="A13" s="23"/>
      <c r="B13" s="22" t="s">
        <v>66</v>
      </c>
      <c r="C13" s="23" t="s">
        <v>50</v>
      </c>
      <c r="D13" s="20"/>
      <c r="E13" s="20"/>
      <c r="F13" s="43">
        <f>'Показники затрат'!F12/'Показники затрат'!F14*100</f>
        <v>3.8717670744927983</v>
      </c>
      <c r="G13" s="43">
        <f>'Показники затрат'!G12/'Показники затрат'!G14*100</f>
        <v>1.7459036704351867</v>
      </c>
      <c r="H13" s="30"/>
      <c r="I13" s="30"/>
      <c r="J13" s="30"/>
      <c r="K13" s="20"/>
    </row>
    <row r="14" spans="1:17" x14ac:dyDescent="0.25">
      <c r="A14" s="23"/>
      <c r="B14" s="20"/>
      <c r="C14" s="20"/>
      <c r="D14" s="20"/>
      <c r="E14" s="20"/>
      <c r="F14" s="44"/>
      <c r="G14" s="45"/>
      <c r="H14" s="20"/>
      <c r="I14" s="20"/>
      <c r="J14" s="20"/>
      <c r="K14" s="20"/>
    </row>
    <row r="15" spans="1:17" x14ac:dyDescent="0.25">
      <c r="A15" s="23"/>
      <c r="B15" s="20"/>
      <c r="C15" s="20"/>
      <c r="D15" s="20"/>
      <c r="E15" s="20"/>
      <c r="F15" s="44"/>
      <c r="G15" s="45"/>
      <c r="H15" s="20"/>
      <c r="I15" s="20"/>
      <c r="J15" s="20"/>
      <c r="K15" s="20"/>
    </row>
    <row r="16" spans="1:17" ht="45" x14ac:dyDescent="0.25">
      <c r="A16" s="23" t="s">
        <v>67</v>
      </c>
      <c r="B16" s="22" t="s">
        <v>75</v>
      </c>
      <c r="C16" s="23" t="s">
        <v>50</v>
      </c>
      <c r="D16" s="20"/>
      <c r="E16" s="20"/>
      <c r="F16" s="44">
        <v>100</v>
      </c>
      <c r="G16" s="44">
        <v>47</v>
      </c>
      <c r="H16" s="23"/>
      <c r="I16" s="23">
        <v>100</v>
      </c>
      <c r="J16" s="23"/>
      <c r="K16" s="23" t="s">
        <v>48</v>
      </c>
    </row>
    <row r="17" spans="1:11" x14ac:dyDescent="0.25">
      <c r="A17" s="23"/>
      <c r="B17" s="20"/>
      <c r="C17" s="20"/>
      <c r="D17" s="20"/>
      <c r="E17" s="20"/>
      <c r="F17" s="45"/>
      <c r="G17" s="44"/>
      <c r="H17" s="20"/>
      <c r="I17" s="20"/>
      <c r="J17" s="20"/>
      <c r="K17" s="23"/>
    </row>
    <row r="18" spans="1:11" ht="45" x14ac:dyDescent="0.25">
      <c r="A18" s="20"/>
      <c r="B18" s="22" t="s">
        <v>76</v>
      </c>
      <c r="C18" s="23" t="s">
        <v>50</v>
      </c>
      <c r="D18" s="20"/>
      <c r="E18" s="20"/>
      <c r="F18" s="43">
        <f>'Показники затрат'!F17/'Показники затрат'!F19*100</f>
        <v>50.420168067226889</v>
      </c>
      <c r="G18" s="43">
        <f>'Показники затрат'!G17/'Показники затрат'!G19*100</f>
        <v>45.029701400560228</v>
      </c>
      <c r="H18" s="30"/>
      <c r="I18" s="30">
        <f>'Показники затрат'!I17/'Показники затрат'!I19*100</f>
        <v>35</v>
      </c>
      <c r="J18" s="30"/>
      <c r="K18" s="30">
        <f>'Показники затрат'!L17/'Показники затрат'!L19*100</f>
        <v>47.896734640115909</v>
      </c>
    </row>
    <row r="19" spans="1:11" x14ac:dyDescent="0.25">
      <c r="A19" s="20"/>
      <c r="B19" s="20"/>
      <c r="C19" s="20"/>
      <c r="D19" s="20"/>
      <c r="E19" s="20"/>
      <c r="F19" s="45"/>
      <c r="G19" s="44"/>
      <c r="H19" s="20"/>
      <c r="I19" s="20"/>
      <c r="J19" s="20"/>
      <c r="K19" s="20"/>
    </row>
    <row r="20" spans="1:11" x14ac:dyDescent="0.25">
      <c r="A20" s="20"/>
      <c r="B20" s="20"/>
      <c r="C20" s="20"/>
      <c r="D20" s="20"/>
      <c r="E20" s="20"/>
      <c r="F20" s="45"/>
      <c r="G20" s="44"/>
      <c r="H20" s="20"/>
      <c r="I20" s="20"/>
      <c r="J20" s="20"/>
      <c r="K20" s="20"/>
    </row>
    <row r="21" spans="1:11" ht="30" x14ac:dyDescent="0.25">
      <c r="A21" s="23" t="s">
        <v>77</v>
      </c>
      <c r="B21" s="22" t="s">
        <v>80</v>
      </c>
      <c r="C21" s="23" t="s">
        <v>50</v>
      </c>
      <c r="D21" s="20"/>
      <c r="E21" s="20"/>
      <c r="F21" s="44">
        <v>100</v>
      </c>
      <c r="G21" s="44">
        <v>40</v>
      </c>
      <c r="H21" s="20"/>
      <c r="I21" s="20"/>
      <c r="J21" s="20"/>
      <c r="K21" s="20"/>
    </row>
    <row r="22" spans="1:11" x14ac:dyDescent="0.25">
      <c r="A22" s="20"/>
      <c r="B22" s="20"/>
      <c r="C22" s="20"/>
      <c r="D22" s="20"/>
      <c r="E22" s="20"/>
      <c r="F22" s="45"/>
      <c r="G22" s="44"/>
      <c r="H22" s="20"/>
      <c r="I22" s="20"/>
      <c r="J22" s="20"/>
      <c r="K22" s="20"/>
    </row>
    <row r="23" spans="1:11" x14ac:dyDescent="0.25">
      <c r="A23" s="20"/>
      <c r="B23" s="20"/>
      <c r="C23" s="20"/>
      <c r="D23" s="20"/>
      <c r="E23" s="20"/>
      <c r="F23" s="45"/>
      <c r="G23" s="44"/>
      <c r="H23" s="20"/>
      <c r="I23" s="20"/>
      <c r="J23" s="20"/>
      <c r="K23" s="20"/>
    </row>
    <row r="24" spans="1:11" ht="60" x14ac:dyDescent="0.25">
      <c r="A24" s="20" t="s">
        <v>81</v>
      </c>
      <c r="B24" s="22" t="s">
        <v>87</v>
      </c>
      <c r="C24" s="23" t="s">
        <v>50</v>
      </c>
      <c r="D24" s="20"/>
      <c r="E24" s="20"/>
      <c r="F24" s="44">
        <v>100</v>
      </c>
      <c r="G24" s="44">
        <v>40</v>
      </c>
      <c r="H24" s="20"/>
      <c r="I24" s="23"/>
      <c r="J24" s="23"/>
      <c r="K24" s="20"/>
    </row>
    <row r="25" spans="1:11" x14ac:dyDescent="0.25">
      <c r="A25" s="20"/>
      <c r="B25" s="20"/>
      <c r="C25" s="20"/>
      <c r="D25" s="20"/>
      <c r="E25" s="20"/>
      <c r="F25" s="45"/>
      <c r="G25" s="45"/>
      <c r="H25" s="20"/>
      <c r="I25" s="20"/>
      <c r="J25" s="20"/>
      <c r="K25" s="20"/>
    </row>
    <row r="26" spans="1:11" ht="60" x14ac:dyDescent="0.25">
      <c r="A26" s="20"/>
      <c r="B26" s="22" t="s">
        <v>88</v>
      </c>
      <c r="C26" s="23" t="s">
        <v>50</v>
      </c>
      <c r="D26" s="20"/>
      <c r="E26" s="20"/>
      <c r="F26" s="43">
        <f>'Показники затрат'!F25/'Показники затрат'!F27*100</f>
        <v>41.666666666666671</v>
      </c>
      <c r="G26" s="43">
        <f>'Показники затрат'!G25/'Показники затрат'!G27*100</f>
        <v>33.545000000000002</v>
      </c>
      <c r="H26" s="20"/>
      <c r="I26" s="30"/>
      <c r="J26" s="30"/>
      <c r="K26" s="20"/>
    </row>
    <row r="27" spans="1:11" x14ac:dyDescent="0.25">
      <c r="A27" s="20"/>
      <c r="B27" s="20"/>
      <c r="C27" s="20"/>
      <c r="D27" s="20"/>
      <c r="E27" s="20"/>
      <c r="F27" s="45"/>
      <c r="G27" s="45"/>
      <c r="H27" s="20"/>
      <c r="I27" s="20"/>
      <c r="J27" s="20"/>
      <c r="K27" s="20"/>
    </row>
    <row r="29" spans="1:11" ht="15" customHeight="1" x14ac:dyDescent="0.25">
      <c r="B29" s="2" t="s">
        <v>29</v>
      </c>
      <c r="E29" s="68" t="s">
        <v>105</v>
      </c>
      <c r="F29" s="69"/>
    </row>
  </sheetData>
  <mergeCells count="13">
    <mergeCell ref="E29:F29"/>
    <mergeCell ref="B2:C2"/>
    <mergeCell ref="D2:E2"/>
    <mergeCell ref="G2:K2"/>
    <mergeCell ref="A4:A5"/>
    <mergeCell ref="B4:B5"/>
    <mergeCell ref="C4:C5"/>
    <mergeCell ref="D4:D5"/>
    <mergeCell ref="E4:E5"/>
    <mergeCell ref="A3:K3"/>
    <mergeCell ref="F4:H4"/>
    <mergeCell ref="I4:J4"/>
    <mergeCell ref="K4:K5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затрат'!Область_печати</vt:lpstr>
      <vt:lpstr>'Показники продукту'!Область_печати</vt:lpstr>
      <vt:lpstr>'Показники якості'!Область_печати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2024-02-01T08:41:47Z</cp:lastPrinted>
  <dcterms:created xsi:type="dcterms:W3CDTF">2022-10-11T07:06:17Z</dcterms:created>
  <dcterms:modified xsi:type="dcterms:W3CDTF">2025-03-10T11:43:15Z</dcterms:modified>
</cp:coreProperties>
</file>