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Лист1!$A$1:$F$50</definedName>
  </definedNames>
  <calcPr calcId="124519"/>
</workbook>
</file>

<file path=xl/calcChain.xml><?xml version="1.0" encoding="utf-8"?>
<calcChain xmlns="http://schemas.openxmlformats.org/spreadsheetml/2006/main">
  <c r="E32" i="1"/>
  <c r="E31" s="1"/>
  <c r="F32"/>
  <c r="F31" s="1"/>
  <c r="D32"/>
  <c r="D31" s="1"/>
  <c r="C33"/>
  <c r="E34"/>
  <c r="F34"/>
  <c r="D35"/>
  <c r="D34" s="1"/>
  <c r="D30" s="1"/>
  <c r="E45"/>
  <c r="F45"/>
  <c r="F42" s="1"/>
  <c r="D45"/>
  <c r="C45" s="1"/>
  <c r="C46"/>
  <c r="D38"/>
  <c r="D37" s="1"/>
  <c r="E21"/>
  <c r="F21"/>
  <c r="D18"/>
  <c r="D17" s="1"/>
  <c r="F18"/>
  <c r="F17" s="1"/>
  <c r="E18"/>
  <c r="E17" s="1"/>
  <c r="C19"/>
  <c r="D14"/>
  <c r="D13" s="1"/>
  <c r="D26"/>
  <c r="C29"/>
  <c r="C22"/>
  <c r="D21"/>
  <c r="D20" s="1"/>
  <c r="E12"/>
  <c r="F12"/>
  <c r="F30"/>
  <c r="D43"/>
  <c r="C43" s="1"/>
  <c r="C44"/>
  <c r="E36"/>
  <c r="D24"/>
  <c r="F41" l="1"/>
  <c r="E41"/>
  <c r="E42"/>
  <c r="C31"/>
  <c r="C32"/>
  <c r="C21"/>
  <c r="F40"/>
  <c r="C17"/>
  <c r="C18"/>
  <c r="D42"/>
  <c r="D41" s="1"/>
  <c r="C41" s="1"/>
  <c r="C34"/>
  <c r="E30"/>
  <c r="E40" s="1"/>
  <c r="F47"/>
  <c r="D23"/>
  <c r="C23" s="1"/>
  <c r="C24"/>
  <c r="C13"/>
  <c r="C16"/>
  <c r="C36"/>
  <c r="C39"/>
  <c r="C38"/>
  <c r="C37"/>
  <c r="C35"/>
  <c r="C28"/>
  <c r="C27"/>
  <c r="C26"/>
  <c r="C25"/>
  <c r="C15"/>
  <c r="C30" l="1"/>
  <c r="D12"/>
  <c r="D40" s="1"/>
  <c r="C40" s="1"/>
  <c r="C47" s="1"/>
  <c r="C42"/>
  <c r="E47"/>
  <c r="C14"/>
  <c r="C20"/>
  <c r="C12" s="1"/>
  <c r="D47" l="1"/>
</calcChain>
</file>

<file path=xl/sharedStrings.xml><?xml version="1.0" encoding="utf-8"?>
<sst xmlns="http://schemas.openxmlformats.org/spreadsheetml/2006/main" count="52" uniqueCount="50">
  <si>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</si>
  <si>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</si>
  <si>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</si>
  <si>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</si>
  <si>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</si>
  <si>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</si>
  <si>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</si>
  <si>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</si>
  <si>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</si>
  <si>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</si>
  <si>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</si>
  <si>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</si>
  <si>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</si>
  <si>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</si>
  <si>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</si>
  <si>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</si>
  <si>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</si>
  <si>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</si>
  <si>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</si>
  <si>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</si>
  <si>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</si>
  <si>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</si>
  <si>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</si>
  <si>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</si>
  <si>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</si>
  <si>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</si>
  <si>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</si>
  <si>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</si>
  <si>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</si>
  <si>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</si>
  <si>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</si>
  <si>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</si>
  <si>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</si>
  <si>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</si>
  <si>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</si>
  <si>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</si>
  <si>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</si>
  <si>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від ___________2025 №______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</si>
  <si>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</si>
  <si>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</si>
  <si>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</si>
  <si>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Субвенції з місцевих бюджетів іншим місцевим бюджетам</t>
  </si>
  <si>
    <t>Інші субвенції з місцевого бюджету</t>
  </si>
  <si>
    <t>Рентна плата та плата за використання інших природних ресурсів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</si>
  <si>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</si>
  <si>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загальнодержавного значення</t>
  </si>
  <si>
    <t>Доходи від власності та підприємницької діяльності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</si>
  <si>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</si>
  <si>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до рішення сесія</t>
  </si>
  <si>
    <t xml:space="preserve">Начальник фінансового управління                                       Оксана САВРАН
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</si>
</sst>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0" xfId="0"/>
    <xf numFmtId="0" fontId="6" fillId="0" borderId="2" xfId="0" applyFont="1" applyBorder="1" applyAlignment="1">
      <alignment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0" borderId="2" xfId="0" applyFont="1" applyBorder="1" applyAlignment="1">
      <alignment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view="pageBreakPreview" zoomScaleSheetLayoutView="100" workbookViewId="0">
      <selection activeCell="A50" sqref="A50:F50"/>
    </sheetView>
  </sheetViews>
  <sheetFormatPr defaultRowHeight="12.75"/>
  <cols>
    <col min="1" max="1" width="11.28515625" style="26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>
      <c r="E1" s="3" t="s">
        <v>0</v>
      </c>
    </row>
    <row r="2" spans="1:11">
      <c r="E2" s="3" t="s">
        <v>48</v>
      </c>
    </row>
    <row r="3" spans="1:11">
      <c r="E3" s="3" t="s">
        <v>37</v>
      </c>
    </row>
    <row r="5" spans="1:11" ht="25.5" customHeight="1">
      <c r="A5" s="30" t="s">
        <v>30</v>
      </c>
      <c r="B5" s="31"/>
      <c r="C5" s="31"/>
      <c r="D5" s="31"/>
      <c r="E5" s="31"/>
      <c r="F5" s="31"/>
    </row>
    <row r="6" spans="1:11" ht="25.5" customHeight="1">
      <c r="A6" s="27" t="s">
        <v>28</v>
      </c>
      <c r="B6" s="4"/>
      <c r="C6" s="4"/>
      <c r="D6" s="4"/>
      <c r="E6" s="4"/>
      <c r="F6" s="4"/>
    </row>
    <row r="7" spans="1:11">
      <c r="A7" s="28" t="s">
        <v>29</v>
      </c>
      <c r="F7" s="5" t="s">
        <v>1</v>
      </c>
    </row>
    <row r="8" spans="1:11">
      <c r="A8" s="32" t="s">
        <v>2</v>
      </c>
      <c r="B8" s="32" t="s">
        <v>3</v>
      </c>
      <c r="C8" s="32" t="s">
        <v>4</v>
      </c>
      <c r="D8" s="32" t="s">
        <v>5</v>
      </c>
      <c r="E8" s="32" t="s">
        <v>6</v>
      </c>
      <c r="F8" s="32"/>
    </row>
    <row r="9" spans="1:11">
      <c r="A9" s="32"/>
      <c r="B9" s="32"/>
      <c r="C9" s="32"/>
      <c r="D9" s="32"/>
      <c r="E9" s="32" t="s">
        <v>7</v>
      </c>
      <c r="F9" s="33" t="s">
        <v>8</v>
      </c>
    </row>
    <row r="10" spans="1:11">
      <c r="A10" s="32"/>
      <c r="B10" s="32"/>
      <c r="C10" s="32"/>
      <c r="D10" s="32"/>
      <c r="E10" s="32"/>
      <c r="F10" s="32"/>
      <c r="I10" s="2"/>
    </row>
    <row r="11" spans="1:11">
      <c r="A11" s="18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11">
      <c r="A12" s="7">
        <v>10000000</v>
      </c>
      <c r="B12" s="19" t="s">
        <v>9</v>
      </c>
      <c r="C12" s="8">
        <f>C13+C20+C23</f>
        <v>6743973</v>
      </c>
      <c r="D12" s="8">
        <f>D13+D20+D23+D17</f>
        <v>6744973</v>
      </c>
      <c r="E12" s="8">
        <f>E13+E20+E23</f>
        <v>0</v>
      </c>
      <c r="F12" s="8">
        <f>F13+F20+F23</f>
        <v>0</v>
      </c>
      <c r="H12" s="2"/>
    </row>
    <row r="13" spans="1:11" ht="25.5">
      <c r="A13" s="7">
        <v>11000000</v>
      </c>
      <c r="B13" s="19" t="s">
        <v>10</v>
      </c>
      <c r="C13" s="8">
        <f t="shared" ref="C13:C25" si="0">D13+E13</f>
        <v>3243973</v>
      </c>
      <c r="D13" s="8">
        <f>D14</f>
        <v>3243973</v>
      </c>
      <c r="E13" s="8">
        <v>0</v>
      </c>
      <c r="F13" s="8">
        <v>0</v>
      </c>
      <c r="I13" s="2"/>
      <c r="K13" s="2"/>
    </row>
    <row r="14" spans="1:11">
      <c r="A14" s="7">
        <v>11010000</v>
      </c>
      <c r="B14" s="19" t="s">
        <v>11</v>
      </c>
      <c r="C14" s="8">
        <f t="shared" si="0"/>
        <v>3243973</v>
      </c>
      <c r="D14" s="8">
        <f>D15+D16</f>
        <v>3243973</v>
      </c>
      <c r="E14" s="8">
        <v>0</v>
      </c>
      <c r="F14" s="8">
        <v>0</v>
      </c>
    </row>
    <row r="15" spans="1:11" ht="48.75" customHeight="1">
      <c r="A15" s="9">
        <v>11010100</v>
      </c>
      <c r="B15" s="20" t="s">
        <v>12</v>
      </c>
      <c r="C15" s="10">
        <f t="shared" si="0"/>
        <v>3043973</v>
      </c>
      <c r="D15" s="10">
        <v>3043973</v>
      </c>
      <c r="E15" s="10">
        <v>0</v>
      </c>
      <c r="F15" s="10">
        <v>0</v>
      </c>
      <c r="I15" s="2"/>
    </row>
    <row r="16" spans="1:11" s="1" customFormat="1" ht="30.75" customHeight="1">
      <c r="A16" s="9">
        <v>11011200</v>
      </c>
      <c r="B16" s="20" t="s">
        <v>13</v>
      </c>
      <c r="C16" s="10">
        <f t="shared" si="0"/>
        <v>200000</v>
      </c>
      <c r="D16" s="10">
        <v>200000</v>
      </c>
      <c r="E16" s="10">
        <v>0</v>
      </c>
      <c r="F16" s="10">
        <v>0</v>
      </c>
    </row>
    <row r="17" spans="1:6" s="16" customFormat="1" ht="25.5">
      <c r="A17" s="29">
        <v>13000000</v>
      </c>
      <c r="B17" s="15" t="s">
        <v>43</v>
      </c>
      <c r="C17" s="8">
        <f t="shared" si="0"/>
        <v>1000</v>
      </c>
      <c r="D17" s="8">
        <f>D18</f>
        <v>1000</v>
      </c>
      <c r="E17" s="8">
        <f t="shared" ref="E17:F17" si="1">E18</f>
        <v>0</v>
      </c>
      <c r="F17" s="8">
        <f t="shared" si="1"/>
        <v>0</v>
      </c>
    </row>
    <row r="18" spans="1:6" s="16" customFormat="1" ht="25.5">
      <c r="A18" s="29">
        <v>13030000</v>
      </c>
      <c r="B18" s="15" t="s">
        <v>45</v>
      </c>
      <c r="C18" s="8">
        <f t="shared" si="0"/>
        <v>1000</v>
      </c>
      <c r="D18" s="8">
        <f>D19</f>
        <v>1000</v>
      </c>
      <c r="E18" s="8">
        <f>E19</f>
        <v>0</v>
      </c>
      <c r="F18" s="8">
        <f>F19</f>
        <v>0</v>
      </c>
    </row>
    <row r="19" spans="1:6" s="16" customFormat="1" ht="41.25" customHeight="1">
      <c r="A19" s="25">
        <v>13030100</v>
      </c>
      <c r="B19" s="13" t="s">
        <v>44</v>
      </c>
      <c r="C19" s="10">
        <f t="shared" si="0"/>
        <v>1000</v>
      </c>
      <c r="D19" s="10">
        <v>1000</v>
      </c>
      <c r="E19" s="10">
        <v>0</v>
      </c>
      <c r="F19" s="10">
        <v>0</v>
      </c>
    </row>
    <row r="20" spans="1:6">
      <c r="A20" s="7">
        <v>14000000</v>
      </c>
      <c r="B20" s="19" t="s">
        <v>14</v>
      </c>
      <c r="C20" s="8">
        <f t="shared" si="0"/>
        <v>100000</v>
      </c>
      <c r="D20" s="8">
        <f>D21</f>
        <v>100000</v>
      </c>
      <c r="E20" s="8">
        <v>0</v>
      </c>
      <c r="F20" s="8">
        <v>0</v>
      </c>
    </row>
    <row r="21" spans="1:6" s="14" customFormat="1" ht="38.25">
      <c r="A21" s="29">
        <v>14040000</v>
      </c>
      <c r="B21" s="15" t="s">
        <v>38</v>
      </c>
      <c r="C21" s="8">
        <f t="shared" si="0"/>
        <v>100000</v>
      </c>
      <c r="D21" s="8">
        <f>SUM(D22:D22)</f>
        <v>100000</v>
      </c>
      <c r="E21" s="8">
        <f t="shared" ref="E21:F21" si="2">SUM(E22:E22)</f>
        <v>0</v>
      </c>
      <c r="F21" s="8">
        <f t="shared" si="2"/>
        <v>0</v>
      </c>
    </row>
    <row r="22" spans="1:6" s="16" customFormat="1" ht="76.5">
      <c r="A22" s="25">
        <v>14040200</v>
      </c>
      <c r="B22" s="13" t="s">
        <v>39</v>
      </c>
      <c r="C22" s="10">
        <f>SUM(D22)</f>
        <v>100000</v>
      </c>
      <c r="D22" s="10">
        <v>100000</v>
      </c>
      <c r="E22" s="10">
        <v>0</v>
      </c>
      <c r="F22" s="10">
        <v>0</v>
      </c>
    </row>
    <row r="23" spans="1:6" ht="38.25">
      <c r="A23" s="7">
        <v>18000000</v>
      </c>
      <c r="B23" s="19" t="s">
        <v>15</v>
      </c>
      <c r="C23" s="8">
        <f t="shared" si="0"/>
        <v>3400000</v>
      </c>
      <c r="D23" s="8">
        <f>D24+D26</f>
        <v>3400000</v>
      </c>
      <c r="E23" s="8">
        <v>0</v>
      </c>
      <c r="F23" s="8">
        <v>0</v>
      </c>
    </row>
    <row r="24" spans="1:6">
      <c r="A24" s="7">
        <v>18010000</v>
      </c>
      <c r="B24" s="19" t="s">
        <v>16</v>
      </c>
      <c r="C24" s="8">
        <f t="shared" si="0"/>
        <v>1500000</v>
      </c>
      <c r="D24" s="8">
        <f>D25</f>
        <v>1500000</v>
      </c>
      <c r="E24" s="8">
        <v>0</v>
      </c>
      <c r="F24" s="8">
        <v>0</v>
      </c>
    </row>
    <row r="25" spans="1:6" s="17" customFormat="1">
      <c r="A25" s="9">
        <v>18010600</v>
      </c>
      <c r="B25" s="20" t="s">
        <v>17</v>
      </c>
      <c r="C25" s="10">
        <f t="shared" si="0"/>
        <v>1500000</v>
      </c>
      <c r="D25" s="10">
        <v>1500000</v>
      </c>
      <c r="E25" s="10">
        <v>0</v>
      </c>
      <c r="F25" s="10">
        <v>0</v>
      </c>
    </row>
    <row r="26" spans="1:6">
      <c r="A26" s="7">
        <v>18050000</v>
      </c>
      <c r="B26" s="19" t="s">
        <v>18</v>
      </c>
      <c r="C26" s="8">
        <f t="shared" ref="C26:C36" si="3">D26+E26</f>
        <v>1900000</v>
      </c>
      <c r="D26" s="8">
        <f>D27+D28+D29</f>
        <v>1900000</v>
      </c>
      <c r="E26" s="8">
        <v>0</v>
      </c>
      <c r="F26" s="8">
        <v>0</v>
      </c>
    </row>
    <row r="27" spans="1:6">
      <c r="A27" s="9">
        <v>18050300</v>
      </c>
      <c r="B27" s="20" t="s">
        <v>19</v>
      </c>
      <c r="C27" s="10">
        <f t="shared" si="3"/>
        <v>100000</v>
      </c>
      <c r="D27" s="10">
        <v>100000</v>
      </c>
      <c r="E27" s="10">
        <v>0</v>
      </c>
      <c r="F27" s="10">
        <v>0</v>
      </c>
    </row>
    <row r="28" spans="1:6">
      <c r="A28" s="9">
        <v>18050400</v>
      </c>
      <c r="B28" s="20" t="s">
        <v>20</v>
      </c>
      <c r="C28" s="10">
        <f t="shared" si="3"/>
        <v>1500000</v>
      </c>
      <c r="D28" s="10">
        <v>1500000</v>
      </c>
      <c r="E28" s="10">
        <v>0</v>
      </c>
      <c r="F28" s="10">
        <v>0</v>
      </c>
    </row>
    <row r="29" spans="1:6" s="16" customFormat="1" ht="63.75">
      <c r="A29" s="9">
        <v>18050500</v>
      </c>
      <c r="B29" s="20" t="s">
        <v>40</v>
      </c>
      <c r="C29" s="10">
        <f t="shared" si="3"/>
        <v>300000</v>
      </c>
      <c r="D29" s="10">
        <v>300000</v>
      </c>
      <c r="E29" s="10">
        <v>0</v>
      </c>
      <c r="F29" s="10">
        <v>0</v>
      </c>
    </row>
    <row r="30" spans="1:6">
      <c r="A30" s="7">
        <v>20000000</v>
      </c>
      <c r="B30" s="19" t="s">
        <v>21</v>
      </c>
      <c r="C30" s="8">
        <f>D30+E30</f>
        <v>1153000</v>
      </c>
      <c r="D30" s="8">
        <f>D34+D37+D31</f>
        <v>1153000</v>
      </c>
      <c r="E30" s="8">
        <f>E34+E37</f>
        <v>0</v>
      </c>
      <c r="F30" s="8">
        <f>F34+F37</f>
        <v>0</v>
      </c>
    </row>
    <row r="31" spans="1:6" s="16" customFormat="1" ht="25.5">
      <c r="A31" s="29">
        <v>21000000</v>
      </c>
      <c r="B31" s="15" t="s">
        <v>46</v>
      </c>
      <c r="C31" s="8">
        <f>D31+E31</f>
        <v>50000</v>
      </c>
      <c r="D31" s="8">
        <f>D32</f>
        <v>50000</v>
      </c>
      <c r="E31" s="8">
        <f t="shared" ref="E31:F31" si="4">E32</f>
        <v>0</v>
      </c>
      <c r="F31" s="8">
        <f t="shared" si="4"/>
        <v>0</v>
      </c>
    </row>
    <row r="32" spans="1:6" s="16" customFormat="1">
      <c r="A32" s="29">
        <v>21080000</v>
      </c>
      <c r="B32" s="15" t="s">
        <v>22</v>
      </c>
      <c r="C32" s="8">
        <f t="shared" ref="C32:C33" si="5">D32+E32</f>
        <v>50000</v>
      </c>
      <c r="D32" s="8">
        <f>D33</f>
        <v>50000</v>
      </c>
      <c r="E32" s="8">
        <f t="shared" ref="E32:F32" si="6">E33</f>
        <v>0</v>
      </c>
      <c r="F32" s="8">
        <f t="shared" si="6"/>
        <v>0</v>
      </c>
    </row>
    <row r="33" spans="1:6" s="16" customFormat="1" ht="107.25" customHeight="1">
      <c r="A33" s="25">
        <v>21081500</v>
      </c>
      <c r="B33" s="13" t="s">
        <v>47</v>
      </c>
      <c r="C33" s="10">
        <f t="shared" si="5"/>
        <v>50000</v>
      </c>
      <c r="D33" s="10">
        <v>50000</v>
      </c>
      <c r="E33" s="10">
        <v>0</v>
      </c>
      <c r="F33" s="10">
        <v>0</v>
      </c>
    </row>
    <row r="34" spans="1:6" ht="25.5">
      <c r="A34" s="7">
        <v>22000000</v>
      </c>
      <c r="B34" s="19" t="s">
        <v>23</v>
      </c>
      <c r="C34" s="8">
        <f>SUM(D34)</f>
        <v>3000</v>
      </c>
      <c r="D34" s="8">
        <f>D35</f>
        <v>3000</v>
      </c>
      <c r="E34" s="8">
        <f t="shared" ref="E34:F34" si="7">E35</f>
        <v>0</v>
      </c>
      <c r="F34" s="8">
        <f t="shared" si="7"/>
        <v>0</v>
      </c>
    </row>
    <row r="35" spans="1:6">
      <c r="A35" s="7">
        <v>22010000</v>
      </c>
      <c r="B35" s="19" t="s">
        <v>24</v>
      </c>
      <c r="C35" s="8">
        <f t="shared" si="3"/>
        <v>3000</v>
      </c>
      <c r="D35" s="8">
        <f>D36</f>
        <v>3000</v>
      </c>
      <c r="E35" s="8">
        <v>0</v>
      </c>
      <c r="F35" s="8">
        <v>0</v>
      </c>
    </row>
    <row r="36" spans="1:6" ht="83.25" customHeight="1">
      <c r="A36" s="9">
        <v>22012900</v>
      </c>
      <c r="B36" s="21" t="s">
        <v>31</v>
      </c>
      <c r="C36" s="10">
        <f t="shared" si="3"/>
        <v>3000</v>
      </c>
      <c r="D36" s="10">
        <v>3000</v>
      </c>
      <c r="E36" s="10">
        <f>SUM(F36)</f>
        <v>0</v>
      </c>
      <c r="F36" s="10">
        <v>0</v>
      </c>
    </row>
    <row r="37" spans="1:6">
      <c r="A37" s="7">
        <v>24000000</v>
      </c>
      <c r="B37" s="19" t="s">
        <v>25</v>
      </c>
      <c r="C37" s="8">
        <f t="shared" ref="C37:C39" si="8">D37+E37</f>
        <v>1100000</v>
      </c>
      <c r="D37" s="8">
        <f>D38</f>
        <v>1100000</v>
      </c>
      <c r="E37" s="8">
        <v>0</v>
      </c>
      <c r="F37" s="8">
        <v>0</v>
      </c>
    </row>
    <row r="38" spans="1:6">
      <c r="A38" s="7">
        <v>24060000</v>
      </c>
      <c r="B38" s="19" t="s">
        <v>22</v>
      </c>
      <c r="C38" s="8">
        <f t="shared" si="8"/>
        <v>1100000</v>
      </c>
      <c r="D38" s="8">
        <f>D39</f>
        <v>1100000</v>
      </c>
      <c r="E38" s="8">
        <v>0</v>
      </c>
      <c r="F38" s="8">
        <v>0</v>
      </c>
    </row>
    <row r="39" spans="1:6">
      <c r="A39" s="9">
        <v>24060300</v>
      </c>
      <c r="B39" s="20" t="s">
        <v>22</v>
      </c>
      <c r="C39" s="10">
        <f t="shared" si="8"/>
        <v>1100000</v>
      </c>
      <c r="D39" s="10">
        <v>1100000</v>
      </c>
      <c r="E39" s="10">
        <v>0</v>
      </c>
      <c r="F39" s="10">
        <v>0</v>
      </c>
    </row>
    <row r="40" spans="1:6" s="1" customFormat="1" ht="25.5">
      <c r="A40" s="7"/>
      <c r="B40" s="22" t="s">
        <v>32</v>
      </c>
      <c r="C40" s="8">
        <f>D40+E40</f>
        <v>7897973</v>
      </c>
      <c r="D40" s="8">
        <f>D12+D30</f>
        <v>7897973</v>
      </c>
      <c r="E40" s="8">
        <f>E12+E30</f>
        <v>0</v>
      </c>
      <c r="F40" s="8">
        <f>F12+F30</f>
        <v>0</v>
      </c>
    </row>
    <row r="41" spans="1:6" s="1" customFormat="1">
      <c r="A41" s="7">
        <v>40000000</v>
      </c>
      <c r="B41" s="23" t="s">
        <v>33</v>
      </c>
      <c r="C41" s="8">
        <f>D41+E41</f>
        <v>1078026</v>
      </c>
      <c r="D41" s="8">
        <f>SUM(D42)</f>
        <v>678026</v>
      </c>
      <c r="E41" s="8">
        <f>E43+E45</f>
        <v>400000</v>
      </c>
      <c r="F41" s="8">
        <f>F43+F45</f>
        <v>400000</v>
      </c>
    </row>
    <row r="42" spans="1:6" s="1" customFormat="1">
      <c r="A42" s="7">
        <v>41000000</v>
      </c>
      <c r="B42" s="23" t="s">
        <v>34</v>
      </c>
      <c r="C42" s="8">
        <f t="shared" ref="C42" si="9">SUM(D42)</f>
        <v>678026</v>
      </c>
      <c r="D42" s="8">
        <f>D43+D45</f>
        <v>678026</v>
      </c>
      <c r="E42" s="8">
        <f>E43+E45</f>
        <v>400000</v>
      </c>
      <c r="F42" s="8">
        <f>F43+F45</f>
        <v>400000</v>
      </c>
    </row>
    <row r="43" spans="1:6" s="1" customFormat="1" ht="25.5">
      <c r="A43" s="7">
        <v>41040000</v>
      </c>
      <c r="B43" s="23" t="s">
        <v>35</v>
      </c>
      <c r="C43" s="8">
        <f>D43+E43</f>
        <v>558026</v>
      </c>
      <c r="D43" s="8">
        <f>SUM(D44)</f>
        <v>558026</v>
      </c>
      <c r="E43" s="8">
        <v>0</v>
      </c>
      <c r="F43" s="8">
        <v>0</v>
      </c>
    </row>
    <row r="44" spans="1:6" s="1" customFormat="1">
      <c r="A44" s="9">
        <v>41040400</v>
      </c>
      <c r="B44" s="24" t="s">
        <v>36</v>
      </c>
      <c r="C44" s="10">
        <f>SUM(D44)</f>
        <v>558026</v>
      </c>
      <c r="D44" s="10">
        <v>558026</v>
      </c>
      <c r="E44" s="10">
        <v>0</v>
      </c>
      <c r="F44" s="10">
        <v>0</v>
      </c>
    </row>
    <row r="45" spans="1:6" s="16" customFormat="1" ht="25.5">
      <c r="A45" s="7">
        <v>41050000</v>
      </c>
      <c r="B45" s="23" t="s">
        <v>41</v>
      </c>
      <c r="C45" s="8">
        <f>D45+E45</f>
        <v>520000</v>
      </c>
      <c r="D45" s="8">
        <f>D46</f>
        <v>120000</v>
      </c>
      <c r="E45" s="8">
        <f t="shared" ref="E45:F45" si="10">E46</f>
        <v>400000</v>
      </c>
      <c r="F45" s="8">
        <f t="shared" si="10"/>
        <v>400000</v>
      </c>
    </row>
    <row r="46" spans="1:6" s="16" customFormat="1">
      <c r="A46" s="9">
        <v>41053900</v>
      </c>
      <c r="B46" s="24" t="s">
        <v>42</v>
      </c>
      <c r="C46" s="10">
        <f>D46+E46</f>
        <v>520000</v>
      </c>
      <c r="D46" s="10">
        <v>120000</v>
      </c>
      <c r="E46" s="10">
        <v>400000</v>
      </c>
      <c r="F46" s="10">
        <v>400000</v>
      </c>
    </row>
    <row r="47" spans="1:6">
      <c r="A47" s="11" t="s">
        <v>27</v>
      </c>
      <c r="B47" s="12" t="s">
        <v>26</v>
      </c>
      <c r="C47" s="8">
        <f>C40+C41</f>
        <v>8975999</v>
      </c>
      <c r="D47" s="8">
        <f t="shared" ref="D47:F47" si="11">D40+D41</f>
        <v>8575999</v>
      </c>
      <c r="E47" s="8">
        <f t="shared" si="11"/>
        <v>400000</v>
      </c>
      <c r="F47" s="8">
        <f t="shared" si="11"/>
        <v>400000</v>
      </c>
    </row>
    <row r="50" spans="1:6" ht="73.5" customHeight="1">
      <c r="A50" s="34" t="s">
        <v>49</v>
      </c>
      <c r="B50" s="34"/>
      <c r="C50" s="34"/>
      <c r="D50" s="34"/>
      <c r="E50" s="34"/>
      <c r="F50" s="34"/>
    </row>
  </sheetData>
  <mergeCells count="9">
    <mergeCell ref="A50:F5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2025-06-09T07:54:19Z</cp:lastPrinted>
  <dcterms:created xsi:type="dcterms:W3CDTF">2024-12-17T12:25:44Z</dcterms:created>
  <dcterms:modified xsi:type="dcterms:W3CDTF">2025-06-09T07:54:20Z</dcterms:modified>
</cp:coreProperties>
</file>